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3590" windowHeight="9375" activeTab="0"/>
  </bookViews>
  <sheets>
    <sheet name="Генераторы" sheetId="1" r:id="rId1"/>
  </sheets>
  <definedNames>
    <definedName name="_xlnm.Print_Titles" localSheetId="0">'Генераторы'!$1:$1</definedName>
    <definedName name="_xlnm.Print_Area" localSheetId="0">'Генераторы'!$A$1:$K$288</definedName>
  </definedNames>
  <calcPr fullCalcOnLoad="1" refMode="R1C1"/>
</workbook>
</file>

<file path=xl/sharedStrings.xml><?xml version="1.0" encoding="utf-8"?>
<sst xmlns="http://schemas.openxmlformats.org/spreadsheetml/2006/main" count="810" uniqueCount="456">
  <si>
    <t>S/N</t>
  </si>
  <si>
    <t>Модель</t>
  </si>
  <si>
    <t>Напряжение, В</t>
  </si>
  <si>
    <t>Расход топлива, л/час</t>
  </si>
  <si>
    <t>Емкость топливного бака, л</t>
  </si>
  <si>
    <t>Габаритные размеры, мм (Д*Ш*В)</t>
  </si>
  <si>
    <t>Масса, кг</t>
  </si>
  <si>
    <t>кВА</t>
  </si>
  <si>
    <t>кВт</t>
  </si>
  <si>
    <t>KDE3500X</t>
  </si>
  <si>
    <t>KDE3500E</t>
  </si>
  <si>
    <t>720х480х645</t>
  </si>
  <si>
    <t>KDE6500X</t>
  </si>
  <si>
    <t>KDE6500E</t>
  </si>
  <si>
    <t>KDE6500X3</t>
  </si>
  <si>
    <t>KDE6500E3</t>
  </si>
  <si>
    <t>KDE16EA3</t>
  </si>
  <si>
    <t>KDE16STA3</t>
  </si>
  <si>
    <t>1540х845х925</t>
  </si>
  <si>
    <t>KDE19EA</t>
  </si>
  <si>
    <t>KDE19EA3</t>
  </si>
  <si>
    <t>KDE19STA</t>
  </si>
  <si>
    <t>KDE19STA3</t>
  </si>
  <si>
    <t>KGE2500X</t>
  </si>
  <si>
    <t>590х430х430</t>
  </si>
  <si>
    <t>KGE4000X</t>
  </si>
  <si>
    <t>KGE6500X</t>
  </si>
  <si>
    <t>KGE6500E</t>
  </si>
  <si>
    <t>KGE6500X3</t>
  </si>
  <si>
    <t>KGE6500E3</t>
  </si>
  <si>
    <t>KGE12E</t>
  </si>
  <si>
    <t>KGE12E3</t>
  </si>
  <si>
    <t>564х317х453</t>
  </si>
  <si>
    <t>590х330х480</t>
  </si>
  <si>
    <t>Электрод, мм</t>
  </si>
  <si>
    <t>930х515х755</t>
  </si>
  <si>
    <t>910х785х710</t>
  </si>
  <si>
    <t>KDE6700TA</t>
  </si>
  <si>
    <t>KDE6700TA3</t>
  </si>
  <si>
    <t>KDE40ST3</t>
  </si>
  <si>
    <t>KDE11SS</t>
  </si>
  <si>
    <t>KDE13SS3</t>
  </si>
  <si>
    <t>KDE16SS</t>
  </si>
  <si>
    <t>KDE20SS3</t>
  </si>
  <si>
    <t>KDE25SS</t>
  </si>
  <si>
    <t>KDE30SS</t>
  </si>
  <si>
    <t>KDE35SS</t>
  </si>
  <si>
    <t>KDE30SS3</t>
  </si>
  <si>
    <t>KDE35SS3</t>
  </si>
  <si>
    <t>KDE45SS3</t>
  </si>
  <si>
    <t>KDE60SS3</t>
  </si>
  <si>
    <t>KDE75SS3</t>
  </si>
  <si>
    <t>KDE100SS3</t>
  </si>
  <si>
    <t>IG1000</t>
  </si>
  <si>
    <t>IG1000S</t>
  </si>
  <si>
    <t>IG2000</t>
  </si>
  <si>
    <t>IG2000S</t>
  </si>
  <si>
    <t>IG2600</t>
  </si>
  <si>
    <t>IG2600H</t>
  </si>
  <si>
    <t>IG3000</t>
  </si>
  <si>
    <t>IG3000E</t>
  </si>
  <si>
    <t>720х492х650</t>
  </si>
  <si>
    <t>915х547х742</t>
  </si>
  <si>
    <t>KDE180XW</t>
  </si>
  <si>
    <t>KDE180EW</t>
  </si>
  <si>
    <t>KDE180TW</t>
  </si>
  <si>
    <t>KDE280EW</t>
  </si>
  <si>
    <t>KGE280EW</t>
  </si>
  <si>
    <t>1210х800х855</t>
  </si>
  <si>
    <t>2250х950х1300</t>
  </si>
  <si>
    <t>1570х780х1050</t>
  </si>
  <si>
    <t>1900х950х1200</t>
  </si>
  <si>
    <t>2700х1140х1500</t>
  </si>
  <si>
    <t>675х520х540</t>
  </si>
  <si>
    <t>910х600х620</t>
  </si>
  <si>
    <t>730х465х540</t>
  </si>
  <si>
    <t>560х460х490</t>
  </si>
  <si>
    <t>750х550х685</t>
  </si>
  <si>
    <t>780х550х700</t>
  </si>
  <si>
    <t>IG6000</t>
  </si>
  <si>
    <t>БЕНЗИНОВЫЕ (открытого исполнения на раме, 3000об/мин)</t>
  </si>
  <si>
    <t>IG6000H</t>
  </si>
  <si>
    <t xml:space="preserve">Мощность генератора </t>
  </si>
  <si>
    <t>максимальная</t>
  </si>
  <si>
    <t>ДИЗЕЛЬНЫЕ (открытого исполнения на раме, 3000об/мин)</t>
  </si>
  <si>
    <t>ДИЗЕЛЬНЫЕ (в шумозащитном кожухе, 3000об/мин )</t>
  </si>
  <si>
    <t>ЦИФРОВЫЕ БЕНЗИНОВЫЕ (шумозащитный кожух, чемоданы)</t>
  </si>
  <si>
    <t>ДИЗЕЛЬНЫЕ</t>
  </si>
  <si>
    <t>БЕНЗИНОВЫЕ</t>
  </si>
  <si>
    <t>Сила тока</t>
  </si>
  <si>
    <t>А</t>
  </si>
  <si>
    <t>Сварочный ток, А</t>
  </si>
  <si>
    <t>KDE16EA</t>
  </si>
  <si>
    <t>KDE16STA</t>
  </si>
  <si>
    <t>2700х1150х1500</t>
  </si>
  <si>
    <t>50 - 180      2,0 - 4,0</t>
  </si>
  <si>
    <t>50 - 280       2,0 - 5,8</t>
  </si>
  <si>
    <t>Мощность макс., кВА</t>
  </si>
  <si>
    <t>Мощность номинал., кВА</t>
  </si>
  <si>
    <t>IG3000X</t>
  </si>
  <si>
    <t>№</t>
  </si>
  <si>
    <t>Цена ОПТ с НДС, USD</t>
  </si>
  <si>
    <t>Цена ОПТ2 с НДС, USD</t>
  </si>
  <si>
    <t>Глубина всасывания, м</t>
  </si>
  <si>
    <t>Диаметр патрубка, мм</t>
  </si>
  <si>
    <t>Высота подъема, м</t>
  </si>
  <si>
    <t>Вес, кг</t>
  </si>
  <si>
    <t>KDP15H</t>
  </si>
  <si>
    <t>50/50</t>
  </si>
  <si>
    <t>80/80</t>
  </si>
  <si>
    <t>570х450х550</t>
  </si>
  <si>
    <t>100/100</t>
  </si>
  <si>
    <t>650х480х600</t>
  </si>
  <si>
    <t>510х430х430</t>
  </si>
  <si>
    <t>Номинал.</t>
  </si>
  <si>
    <t>Макс.</t>
  </si>
  <si>
    <t>40/40</t>
  </si>
  <si>
    <t>42-70</t>
  </si>
  <si>
    <t>570x445x550</t>
  </si>
  <si>
    <t>15-26</t>
  </si>
  <si>
    <t>525х410х515</t>
  </si>
  <si>
    <t>510x430x435</t>
  </si>
  <si>
    <t>Производительность, м3/ч</t>
  </si>
  <si>
    <t>13-25</t>
  </si>
  <si>
    <t>16-31</t>
  </si>
  <si>
    <t>Двигатели внутреннего сгорания</t>
  </si>
  <si>
    <t>KM170F</t>
  </si>
  <si>
    <t>KM170FE</t>
  </si>
  <si>
    <t>KM170FS</t>
  </si>
  <si>
    <t>KM170FSE</t>
  </si>
  <si>
    <t>KM170FA</t>
  </si>
  <si>
    <t>KM170FAE</t>
  </si>
  <si>
    <t>KM178F</t>
  </si>
  <si>
    <t>KM178FE</t>
  </si>
  <si>
    <t>KM178FS</t>
  </si>
  <si>
    <t>KM178FSE</t>
  </si>
  <si>
    <t>KM178FA</t>
  </si>
  <si>
    <t>KM178FAE</t>
  </si>
  <si>
    <t>KM186F</t>
  </si>
  <si>
    <t>KM186FE</t>
  </si>
  <si>
    <t>KM186FS</t>
  </si>
  <si>
    <t>KM186FSE</t>
  </si>
  <si>
    <t>KM186FA</t>
  </si>
  <si>
    <t>KM186FAE</t>
  </si>
  <si>
    <t>KD2V78F</t>
  </si>
  <si>
    <t>KD373</t>
  </si>
  <si>
    <t>KM376AG</t>
  </si>
  <si>
    <t>KD388</t>
  </si>
  <si>
    <t>KD488</t>
  </si>
  <si>
    <t>KM493</t>
  </si>
  <si>
    <t>KM493Z</t>
  </si>
  <si>
    <t>KD4105</t>
  </si>
  <si>
    <t>KD4105Z</t>
  </si>
  <si>
    <t>KD6105</t>
  </si>
  <si>
    <t>KD6105Z</t>
  </si>
  <si>
    <t>KG200</t>
  </si>
  <si>
    <t>KG200S</t>
  </si>
  <si>
    <t>KG280</t>
  </si>
  <si>
    <t>KG390</t>
  </si>
  <si>
    <t>KG390E</t>
  </si>
  <si>
    <t>KG690</t>
  </si>
  <si>
    <t>Расход топлива, г/кВт/об/мин</t>
  </si>
  <si>
    <t>Диаметр на ход поршня, мм</t>
  </si>
  <si>
    <t>Одноцилиндровые, воздушного охлаждения, 4-х тактные, прямого впрыска</t>
  </si>
  <si>
    <t>Тип запуска</t>
  </si>
  <si>
    <t>ручной</t>
  </si>
  <si>
    <t>электро/ручной</t>
  </si>
  <si>
    <t>электро</t>
  </si>
  <si>
    <t>Особенности</t>
  </si>
  <si>
    <t>Габаритные размеры, мм /масса, кг</t>
  </si>
  <si>
    <t>редуктор</t>
  </si>
  <si>
    <t>280,2/3000   288,3/3600</t>
  </si>
  <si>
    <t>70x55</t>
  </si>
  <si>
    <t>70x57</t>
  </si>
  <si>
    <t>335x380x415/27</t>
  </si>
  <si>
    <t>2,5(3,4)/3000; 2,8(3,8)/3600</t>
  </si>
  <si>
    <t>Мощность/Частота вращения, кВт(лс)/об/мин</t>
  </si>
  <si>
    <t>2,5(3,4)/1500; 2,8(3,8)/1800</t>
  </si>
  <si>
    <t>3,68(5,03)/3000; 4(5,44)/3600</t>
  </si>
  <si>
    <t>3,68(5,03)/1500; 4(5,44)/1800</t>
  </si>
  <si>
    <t>Объем,л</t>
  </si>
  <si>
    <t>276,1/3000   285,6/3600</t>
  </si>
  <si>
    <t>280,2/1500   288,3/1800</t>
  </si>
  <si>
    <t>78x62</t>
  </si>
  <si>
    <t>78x64</t>
  </si>
  <si>
    <t xml:space="preserve"> 5.7(7.75)/3000; 6.3(8.57)/3600</t>
  </si>
  <si>
    <t xml:space="preserve"> 5.7(7.75)/1500; 6.3(8.57)/1800</t>
  </si>
  <si>
    <t>276,1/1500   285,6/1800</t>
  </si>
  <si>
    <t>385x420x450/33</t>
  </si>
  <si>
    <t>420x340x495/27</t>
  </si>
  <si>
    <t>275,1/3000   281,5/3600</t>
  </si>
  <si>
    <t>275,1/1500   281,5/1800</t>
  </si>
  <si>
    <t>86x70</t>
  </si>
  <si>
    <t>86x72</t>
  </si>
  <si>
    <t>Двухцилиндровые, V-образные,воздушного охлаждения, 4-х тактные, прямого впрыска</t>
  </si>
  <si>
    <t>Двухцилиндровые, V-образные,жидкостного охлаждения, 4-х тактные</t>
  </si>
  <si>
    <t>12,5(17)/3000            14,5(19,72)/3600</t>
  </si>
  <si>
    <t xml:space="preserve">7,2(9,8)/3000 8(10,88)/3600 </t>
  </si>
  <si>
    <t>280,3/3000 292,5/3600</t>
  </si>
  <si>
    <t>78х64</t>
  </si>
  <si>
    <t>воздушное охлаждение</t>
  </si>
  <si>
    <t xml:space="preserve">11(15)/3000 12(16,32)/3600 </t>
  </si>
  <si>
    <t>273,5/3000 285,7/3600</t>
  </si>
  <si>
    <t>86х72</t>
  </si>
  <si>
    <t>Дизельные, рядные, жидкостного охлаждения 4-х тактные</t>
  </si>
  <si>
    <t>270/1500 298/3000</t>
  </si>
  <si>
    <t>73х78</t>
  </si>
  <si>
    <t>трех - цилиндровый</t>
  </si>
  <si>
    <t xml:space="preserve">15,3(20,8)/3000 17,5(23,8)/3600 </t>
  </si>
  <si>
    <t>280/1500 295/3000</t>
  </si>
  <si>
    <t>76х77</t>
  </si>
  <si>
    <t>230/1500 258/3000</t>
  </si>
  <si>
    <t>88х90</t>
  </si>
  <si>
    <t>12,3(16,7)/1500, 14,8(20,1)/1800, 18,1(24,6)/2200, 19,6(26,7)/2400 21,2(28,8)/2600, 24,6(33,5)/3000</t>
  </si>
  <si>
    <t>7,4(10)/1500, 9(12,2)/1800, 10,7(14,6)/2200, 12(16,3)/2600, 13,3(18)/3000</t>
  </si>
  <si>
    <t>16,4(22,3)/1500, 19,6(26,7)/1800, 24,1(32,8)/2200, 26,2(35,63)/2400 28,2(38,4)/2600, 32,3(43,9)/3000</t>
  </si>
  <si>
    <t>четырех- цилиндровый</t>
  </si>
  <si>
    <t>245/1500 272/3000</t>
  </si>
  <si>
    <t>93х102</t>
  </si>
  <si>
    <t>23,2(31,6)/1500, 30(40,8)/1800, 34,2(46,5)/2200, 37,5(51)/2600, 40(54,4)/3000</t>
  </si>
  <si>
    <t>240/1500 266/3000</t>
  </si>
  <si>
    <t>Турбированый</t>
  </si>
  <si>
    <t>40,2(54,7)/1500, 47,6(64,7)/1800, 60(81,6)/2800</t>
  </si>
  <si>
    <t>255/1500 275/2800</t>
  </si>
  <si>
    <t>105х125</t>
  </si>
  <si>
    <t>250/1500 270/2800</t>
  </si>
  <si>
    <t>49(66,6)/1500, 58(78,9)/1800, 72(98)/2800</t>
  </si>
  <si>
    <t>260/1500 278/2800</t>
  </si>
  <si>
    <t>59(80,2)/1500, 70(95,2)/1800, 86(117)/2800</t>
  </si>
  <si>
    <t>72(98)/1500, 85,5(116,3)/1800, 104(141,4)/2800</t>
  </si>
  <si>
    <t>3,6(4,9)/3000, 4(5,4)/3600</t>
  </si>
  <si>
    <t>3,6(4,9)/1500, 4(5,4)/1800</t>
  </si>
  <si>
    <t>68х54</t>
  </si>
  <si>
    <t>320х380х340/16</t>
  </si>
  <si>
    <t>78х58</t>
  </si>
  <si>
    <t>88х64</t>
  </si>
  <si>
    <t>405х452х435/31</t>
  </si>
  <si>
    <t>380х435х416/25</t>
  </si>
  <si>
    <t>78х72</t>
  </si>
  <si>
    <t>425х506х472/46</t>
  </si>
  <si>
    <t>V-образный</t>
  </si>
  <si>
    <t>469х480х577/55</t>
  </si>
  <si>
    <t>449х510х591/65</t>
  </si>
  <si>
    <t>460х460х580/95</t>
  </si>
  <si>
    <t>558х481х587/110</t>
  </si>
  <si>
    <t>610х480х642/170</t>
  </si>
  <si>
    <t>705х480х642/200</t>
  </si>
  <si>
    <t>734х612х682/230</t>
  </si>
  <si>
    <t>734х612х682/240</t>
  </si>
  <si>
    <t>850х660х800/420</t>
  </si>
  <si>
    <t>850х660х800/440</t>
  </si>
  <si>
    <t>1179х691х800/460</t>
  </si>
  <si>
    <t>1179х691х800/485</t>
  </si>
  <si>
    <t>номинальная на фазу</t>
  </si>
  <si>
    <t>IG770</t>
  </si>
  <si>
    <t>410х220х360</t>
  </si>
  <si>
    <t>920х620х696</t>
  </si>
  <si>
    <t>920х620х698</t>
  </si>
  <si>
    <t>1122х620х830</t>
  </si>
  <si>
    <t>1570х780х1052</t>
  </si>
  <si>
    <t>KDE9000SS</t>
  </si>
  <si>
    <t>KDE9000SS3</t>
  </si>
  <si>
    <t>ДИЗЕЛЬНЫЕ (открытого исполнения, 1500об/мин )</t>
  </si>
  <si>
    <t>KDE35E</t>
  </si>
  <si>
    <t>KDE13E3</t>
  </si>
  <si>
    <t>KDE20E3</t>
  </si>
  <si>
    <t>KDE30E3</t>
  </si>
  <si>
    <t>KDE35E3</t>
  </si>
  <si>
    <t>KDE45E3</t>
  </si>
  <si>
    <t>KDE60E3</t>
  </si>
  <si>
    <t>KDE75E3</t>
  </si>
  <si>
    <t>KDE100E3</t>
  </si>
  <si>
    <t>KDE115E3</t>
  </si>
  <si>
    <t>1320х700х1280</t>
  </si>
  <si>
    <t>1450х780х1035</t>
  </si>
  <si>
    <t>1660х830х1160</t>
  </si>
  <si>
    <t>KDE40E3</t>
  </si>
  <si>
    <t>1960х850х1545</t>
  </si>
  <si>
    <t>1960х850х1655</t>
  </si>
  <si>
    <t>2150х850х1390</t>
  </si>
  <si>
    <t>нет</t>
  </si>
  <si>
    <t>KDE5000XW</t>
  </si>
  <si>
    <t>KDE5000EW</t>
  </si>
  <si>
    <t>GK205</t>
  </si>
  <si>
    <t>KG205S</t>
  </si>
  <si>
    <t>GK400</t>
  </si>
  <si>
    <t>GK400E</t>
  </si>
  <si>
    <t>Дополнительные опции</t>
  </si>
  <si>
    <t>Глушитель</t>
  </si>
  <si>
    <t>Радиатор</t>
  </si>
  <si>
    <t>KNE5500E</t>
  </si>
  <si>
    <t>KNE5500E3</t>
  </si>
  <si>
    <t>KNE9000T</t>
  </si>
  <si>
    <t>KNE9000T3</t>
  </si>
  <si>
    <t>1050х630х760</t>
  </si>
  <si>
    <t>Газовые (в шумозащитном кожухе, 3000об/мин )</t>
  </si>
  <si>
    <t>Газовые (открытого исполнения, 3000об/мин )</t>
  </si>
  <si>
    <t>ДИЗЕЛЬНЫЕ (в ультрашумозащитном кожухе, 1500об/мин )</t>
  </si>
  <si>
    <t>Счетчик часов</t>
  </si>
  <si>
    <t>Замена KM186F на  KM186FB</t>
  </si>
  <si>
    <t>Автоматическая подкачка топлива (вариант 1)</t>
  </si>
  <si>
    <t>Автоматическая подкачка топлива (вариант 2)</t>
  </si>
  <si>
    <t>Розетки 3ф (2шт)</t>
  </si>
  <si>
    <t>Панель управления KP520</t>
  </si>
  <si>
    <t>Панель управления KP610</t>
  </si>
  <si>
    <t>Подогреватель тосола</t>
  </si>
  <si>
    <t>электронный регулятор оборотов</t>
  </si>
  <si>
    <t>KDP20T</t>
  </si>
  <si>
    <t>KDP30T</t>
  </si>
  <si>
    <t>KDP40T</t>
  </si>
  <si>
    <t>KGP20T</t>
  </si>
  <si>
    <t>KGP30T</t>
  </si>
  <si>
    <t>KGP40T</t>
  </si>
  <si>
    <t>Для грязной воды</t>
  </si>
  <si>
    <t>1400х650х850</t>
  </si>
  <si>
    <t>KGE2500E</t>
  </si>
  <si>
    <t>69х45</t>
  </si>
  <si>
    <t>305х355х345</t>
  </si>
  <si>
    <t>89х64</t>
  </si>
  <si>
    <t>453х380х447</t>
  </si>
  <si>
    <t>285/3000   297/3600</t>
  </si>
  <si>
    <t>80х79</t>
  </si>
  <si>
    <t>650х486х528</t>
  </si>
  <si>
    <t>жидкостное охлаждение</t>
  </si>
  <si>
    <t>шести- цилиндровый</t>
  </si>
  <si>
    <t>1740×645×975</t>
  </si>
  <si>
    <t>1770×645×1040</t>
  </si>
  <si>
    <t>KDT610C</t>
  </si>
  <si>
    <t>KDT610E</t>
  </si>
  <si>
    <t>KDT610L</t>
  </si>
  <si>
    <t>KDT910C</t>
  </si>
  <si>
    <t>KDT910E</t>
  </si>
  <si>
    <t>KDT910L</t>
  </si>
  <si>
    <t>1550×600×1020</t>
  </si>
  <si>
    <t>190-578</t>
  </si>
  <si>
    <t>206-640</t>
  </si>
  <si>
    <t>Модель двигателя</t>
  </si>
  <si>
    <t>KG205</t>
  </si>
  <si>
    <t>Система запуска</t>
  </si>
  <si>
    <t>Ручной стартер</t>
  </si>
  <si>
    <t>Ручной стартер/Электро стартер</t>
  </si>
  <si>
    <t>Мощность двигателя (кВт/л.с.)</t>
  </si>
  <si>
    <t>Ширина вспашки (мм)</t>
  </si>
  <si>
    <t>KDT410L</t>
  </si>
  <si>
    <t>KDT410C</t>
  </si>
  <si>
    <t>KGT510C</t>
  </si>
  <si>
    <t>KGT510L</t>
  </si>
  <si>
    <t>Плуг одиночный</t>
  </si>
  <si>
    <t>Грядо - гребнеобразователь малый (20-30 см)</t>
  </si>
  <si>
    <t>Грунтозацеп</t>
  </si>
  <si>
    <t>Мотыга роторная шестиконечная</t>
  </si>
  <si>
    <t>Опрыскиватель (включая кожух цепи)</t>
  </si>
  <si>
    <t>Дробильное колесо</t>
  </si>
  <si>
    <t>Прицеп</t>
  </si>
  <si>
    <t>Окучник</t>
  </si>
  <si>
    <t>Колесо стальное малое</t>
  </si>
  <si>
    <t>Колесо стальное в сборе (Диаметр 640)</t>
  </si>
  <si>
    <t>Комбайн уборочный</t>
  </si>
  <si>
    <t>Грунтозацеп для влажной земли</t>
  </si>
  <si>
    <t>Борона</t>
  </si>
  <si>
    <t>Ременный шкив</t>
  </si>
  <si>
    <t>2,8кВт/ 3,8л.с.</t>
  </si>
  <si>
    <t>4,4кВт/ 5,5л.с.</t>
  </si>
  <si>
    <t>6,3кВт/ 8,5л.с.</t>
  </si>
  <si>
    <t>4кВт/ 5,44л.с.</t>
  </si>
  <si>
    <t>Доработка станции для подключения автоматики (только станции с электростартером)</t>
  </si>
  <si>
    <t xml:space="preserve">380 / 220 </t>
  </si>
  <si>
    <t>ДИЗЕЛЬНЫЕ (открытого исполнения, 3000об/мин )</t>
  </si>
  <si>
    <t>380/220</t>
  </si>
  <si>
    <t xml:space="preserve">220 / 12 </t>
  </si>
  <si>
    <t>220 / 12</t>
  </si>
  <si>
    <t>380 / 220</t>
  </si>
  <si>
    <t xml:space="preserve">СВАРОЧНЫЕ АГРЕГАТЫ Kipor </t>
  </si>
  <si>
    <t xml:space="preserve">ЭЛЕКТРОСТАНЦИИ Kipor </t>
  </si>
  <si>
    <t>ВОМ</t>
  </si>
  <si>
    <t xml:space="preserve">МОТОПОМПЫ Kipor </t>
  </si>
  <si>
    <t>3/1</t>
  </si>
  <si>
    <t>6/2</t>
  </si>
  <si>
    <t>3/2</t>
  </si>
  <si>
    <r>
      <t xml:space="preserve">Кол-во Передач </t>
    </r>
    <r>
      <rPr>
        <b/>
        <sz val="7"/>
        <rFont val="Arial"/>
        <family val="2"/>
      </rPr>
      <t>Вперед/назад</t>
    </r>
  </si>
  <si>
    <t>ДИЗЕЛЬНЫЕ (в ультрашумозащитном всепогодном кожухе, 1500об/мин )</t>
  </si>
  <si>
    <t>KDE9000SSP</t>
  </si>
  <si>
    <t>KDE11SSP</t>
  </si>
  <si>
    <t>KDE16SSP</t>
  </si>
  <si>
    <t>KDE25SSP</t>
  </si>
  <si>
    <t>KDE30SSP</t>
  </si>
  <si>
    <t>KDE35SSP</t>
  </si>
  <si>
    <t>KDE9000SSP3</t>
  </si>
  <si>
    <t>KDE13SSP3</t>
  </si>
  <si>
    <t>KDE20SSP3</t>
  </si>
  <si>
    <t>KDE30SSP3</t>
  </si>
  <si>
    <t>KDE35SSP3</t>
  </si>
  <si>
    <t>KDE45SSP3</t>
  </si>
  <si>
    <t>KDE60SSP3</t>
  </si>
  <si>
    <t>KDE75SSP3</t>
  </si>
  <si>
    <t>KDE100SSP3</t>
  </si>
  <si>
    <t>1570х780х1220</t>
  </si>
  <si>
    <t>1900х950х1360</t>
  </si>
  <si>
    <t>2250х950х1490</t>
  </si>
  <si>
    <t>2700х1140х1660</t>
  </si>
  <si>
    <t>ДИЗЕЛЬНЫЕ (во всепогодном кожухе, 3000об/мин )</t>
  </si>
  <si>
    <t>KDE40STP3</t>
  </si>
  <si>
    <t xml:space="preserve">Мотоблоки Kipor </t>
  </si>
  <si>
    <t>380 / 220 / 12</t>
  </si>
  <si>
    <t>460х248х395</t>
  </si>
  <si>
    <t>605x250x400</t>
  </si>
  <si>
    <t>515х300х430</t>
  </si>
  <si>
    <t>670х300х430</t>
  </si>
  <si>
    <t>KDE115SS3</t>
  </si>
  <si>
    <t>Колесо стальное в сборе (Диаметр 540)</t>
  </si>
  <si>
    <t>Колесо стальное узкое</t>
  </si>
  <si>
    <t>Мотыга для глубокой вспашки KDT410</t>
  </si>
  <si>
    <t>Мотыга для глубокой вспашки KDT910, 610</t>
  </si>
  <si>
    <t>Нож фрезы культиватора KDT410</t>
  </si>
  <si>
    <t>Нож фрезы культиватора KDT910</t>
  </si>
  <si>
    <t>Поддерживающее колесо</t>
  </si>
  <si>
    <t>Роторная мотыга KDT410</t>
  </si>
  <si>
    <t>Роторная мотыга KDT910, 610</t>
  </si>
  <si>
    <t>Упорный стержень KDT910, 610</t>
  </si>
  <si>
    <t>Фреза - культиватор KDT410 (включая кожух цепи)</t>
  </si>
  <si>
    <t>Фреза - культиватор KDT910, 610 (включая кожух цепи)</t>
  </si>
  <si>
    <t>Фреза 3-х рядная</t>
  </si>
  <si>
    <t>Фреза 4-х рядная</t>
  </si>
  <si>
    <t>Шнек для формирования грядок</t>
  </si>
  <si>
    <t>KGE4000C</t>
  </si>
  <si>
    <t>KDE11E</t>
  </si>
  <si>
    <t>KDE16E</t>
  </si>
  <si>
    <t>KDE25E</t>
  </si>
  <si>
    <t>KDE30E</t>
  </si>
  <si>
    <t>KDP20</t>
  </si>
  <si>
    <t>KDP30</t>
  </si>
  <si>
    <t>KDP40</t>
  </si>
  <si>
    <t>KGP15H</t>
  </si>
  <si>
    <t>KGP20</t>
  </si>
  <si>
    <t>KGP30</t>
  </si>
  <si>
    <t>KGP40</t>
  </si>
  <si>
    <t>KM2V80 (без глушителя и радиатора)</t>
  </si>
  <si>
    <t>KDE12000EA</t>
  </si>
  <si>
    <t>KDE12000EA3</t>
  </si>
  <si>
    <t>KDE12000TA</t>
  </si>
  <si>
    <t>KDE12000TA3</t>
  </si>
  <si>
    <t>5(6,8)/3000, 5,5(7,5)/3600</t>
  </si>
  <si>
    <t>7(9,5)/3000, 7,7(10,5)/3600</t>
  </si>
  <si>
    <t>12(16,32)/3000, 14(19)/3600</t>
  </si>
  <si>
    <t>KGE6500C</t>
  </si>
  <si>
    <t>640x480x530</t>
  </si>
  <si>
    <t>KDP40E (без АКБ)</t>
  </si>
  <si>
    <t>Одноцилиндровый</t>
  </si>
  <si>
    <t>KDE18SS</t>
  </si>
  <si>
    <t>1780x840x1160</t>
  </si>
  <si>
    <t>KDE23SS3</t>
  </si>
  <si>
    <t>Колесный комплект</t>
  </si>
  <si>
    <t>Цена РОЗНИЦА с НДС,  USD.</t>
  </si>
  <si>
    <t>KD2V86F</t>
  </si>
  <si>
    <t>По запросу</t>
  </si>
  <si>
    <t>Цена РОЗНИЦА,  USD.</t>
  </si>
</sst>
</file>

<file path=xl/styles.xml><?xml version="1.0" encoding="utf-8"?>
<styleSheet xmlns="http://schemas.openxmlformats.org/spreadsheetml/2006/main">
  <numFmts count="20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0.0"/>
    <numFmt numFmtId="174" formatCode="0_);[Red]\(0\)"/>
    <numFmt numFmtId="175" formatCode="#,##0.00_р_.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Verdana"/>
      <family val="2"/>
    </font>
    <font>
      <b/>
      <i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宋体"/>
      <family val="0"/>
    </font>
    <font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medium"/>
      <bottom style="dashed"/>
    </border>
    <border>
      <left style="dashed"/>
      <right style="medium"/>
      <top style="dashed"/>
      <bottom style="dashed"/>
    </border>
    <border>
      <left style="dashed"/>
      <right style="medium"/>
      <top style="dashed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/>
      <right/>
      <top/>
      <bottom style="medium"/>
    </border>
    <border>
      <left style="dashed"/>
      <right style="dashed"/>
      <top/>
      <bottom style="dashed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dashed"/>
      <bottom style="dashed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dashed"/>
      <right style="dashed"/>
      <top style="dashed"/>
      <bottom/>
    </border>
    <border>
      <left style="medium"/>
      <right style="medium"/>
      <top/>
      <bottom style="dashed"/>
    </border>
    <border>
      <left style="medium"/>
      <right/>
      <top style="medium"/>
      <bottom style="dashed"/>
    </border>
    <border>
      <left style="medium"/>
      <right/>
      <top style="dashed"/>
      <bottom style="medium"/>
    </border>
    <border>
      <left style="medium"/>
      <right style="medium"/>
      <top/>
      <bottom/>
    </border>
    <border>
      <left style="medium"/>
      <right/>
      <top style="dashed"/>
      <bottom style="dashed"/>
    </border>
    <border>
      <left/>
      <right style="medium"/>
      <top style="dashed"/>
      <bottom style="dashed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dashed"/>
      <right style="dashed"/>
      <top/>
      <bottom/>
    </border>
    <border>
      <left style="thin"/>
      <right style="thin"/>
      <top style="medium"/>
      <bottom style="thin"/>
    </border>
    <border>
      <left/>
      <right style="thin"/>
      <top/>
      <bottom style="medium"/>
    </border>
    <border>
      <left style="dashed"/>
      <right style="dashed"/>
      <top/>
      <bottom style="medium"/>
    </border>
    <border>
      <left style="dashed"/>
      <right style="dashed"/>
      <top style="medium"/>
      <bottom/>
    </border>
    <border>
      <left style="medium"/>
      <right/>
      <top/>
      <bottom style="dashed"/>
    </border>
    <border>
      <left style="medium"/>
      <right/>
      <top style="medium"/>
      <bottom/>
    </border>
    <border>
      <left/>
      <right style="medium"/>
      <top style="dashed"/>
      <bottom style="medium"/>
    </border>
    <border>
      <left/>
      <right style="dashed"/>
      <top style="medium"/>
      <bottom style="medium"/>
    </border>
    <border>
      <left style="medium"/>
      <right style="medium"/>
      <top/>
      <bottom style="medium"/>
    </border>
    <border>
      <left style="medium"/>
      <right style="dashed"/>
      <top style="dashed"/>
      <bottom/>
    </border>
    <border>
      <left/>
      <right style="medium"/>
      <top/>
      <bottom/>
    </border>
    <border>
      <left style="dashed"/>
      <right/>
      <top style="medium"/>
      <bottom/>
    </border>
    <border>
      <left style="dashed"/>
      <right/>
      <top style="dashed"/>
      <bottom style="dashed"/>
    </border>
    <border>
      <left style="dashed"/>
      <right/>
      <top style="medium"/>
      <bottom style="dashed"/>
    </border>
    <border>
      <left style="dashed"/>
      <right/>
      <top style="dashed"/>
      <bottom style="medium"/>
    </border>
    <border>
      <left style="dashed"/>
      <right/>
      <top/>
      <bottom/>
    </border>
    <border>
      <left style="dashed"/>
      <right/>
      <top/>
      <bottom style="dashed"/>
    </border>
    <border>
      <left style="dashed"/>
      <right/>
      <top style="medium"/>
      <bottom style="medium"/>
    </border>
    <border>
      <left style="dashed"/>
      <right/>
      <top style="dashed"/>
      <bottom/>
    </border>
    <border>
      <left style="medium"/>
      <right style="medium"/>
      <top style="dashed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dashed"/>
      <top style="dashed"/>
      <bottom style="dashed"/>
    </border>
    <border>
      <left style="dashed"/>
      <right/>
      <top/>
      <bottom style="medium"/>
    </border>
    <border>
      <left/>
      <right style="dashed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dashed"/>
    </border>
    <border>
      <left/>
      <right/>
      <top style="dashed"/>
      <bottom style="dashed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dashed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dashed"/>
      <top style="medium"/>
      <bottom style="dashed"/>
    </border>
    <border>
      <left/>
      <right style="dashed"/>
      <top style="dashed"/>
      <bottom style="medium"/>
    </border>
    <border>
      <left/>
      <right style="dashed"/>
      <top style="dashed"/>
      <bottom/>
    </border>
    <border>
      <left/>
      <right style="dashed"/>
      <top/>
      <bottom/>
    </border>
    <border>
      <left/>
      <right style="dashed"/>
      <top/>
      <bottom style="dashed"/>
    </border>
    <border>
      <left/>
      <right style="medium"/>
      <top style="medium"/>
      <bottom style="dashed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8" fillId="0" borderId="0">
      <alignment/>
      <protection/>
    </xf>
  </cellStyleXfs>
  <cellXfs count="453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4" fontId="0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172" fontId="0" fillId="33" borderId="0" xfId="42" applyFont="1" applyFill="1" applyBorder="1" applyAlignment="1">
      <alignment vertical="center" wrapText="1"/>
    </xf>
    <xf numFmtId="173" fontId="0" fillId="33" borderId="0" xfId="0" applyNumberFormat="1" applyFont="1" applyFill="1" applyBorder="1" applyAlignment="1">
      <alignment horizontal="center" vertical="center" wrapText="1"/>
    </xf>
    <xf numFmtId="4" fontId="0" fillId="33" borderId="0" xfId="0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center" vertical="center" wrapText="1"/>
    </xf>
    <xf numFmtId="4" fontId="0" fillId="33" borderId="12" xfId="0" applyNumberFormat="1" applyFont="1" applyFill="1" applyBorder="1" applyAlignment="1">
      <alignment vertical="center"/>
    </xf>
    <xf numFmtId="173" fontId="0" fillId="33" borderId="12" xfId="0" applyNumberFormat="1" applyFont="1" applyFill="1" applyBorder="1" applyAlignment="1">
      <alignment horizontal="center" vertical="center" wrapText="1"/>
    </xf>
    <xf numFmtId="4" fontId="0" fillId="33" borderId="12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4" fontId="0" fillId="33" borderId="14" xfId="0" applyNumberFormat="1" applyFont="1" applyFill="1" applyBorder="1" applyAlignment="1">
      <alignment vertical="center"/>
    </xf>
    <xf numFmtId="173" fontId="0" fillId="33" borderId="14" xfId="0" applyNumberFormat="1" applyFont="1" applyFill="1" applyBorder="1" applyAlignment="1">
      <alignment horizontal="center" vertical="center" wrapText="1"/>
    </xf>
    <xf numFmtId="4" fontId="0" fillId="33" borderId="14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4" fontId="0" fillId="33" borderId="16" xfId="0" applyNumberFormat="1" applyFont="1" applyFill="1" applyBorder="1" applyAlignment="1">
      <alignment vertical="center"/>
    </xf>
    <xf numFmtId="173" fontId="0" fillId="33" borderId="16" xfId="0" applyNumberFormat="1" applyFont="1" applyFill="1" applyBorder="1" applyAlignment="1">
      <alignment horizontal="center" vertical="center" wrapText="1"/>
    </xf>
    <xf numFmtId="4" fontId="0" fillId="33" borderId="16" xfId="0" applyNumberFormat="1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/>
    </xf>
    <xf numFmtId="4" fontId="0" fillId="33" borderId="17" xfId="0" applyNumberFormat="1" applyFont="1" applyFill="1" applyBorder="1" applyAlignment="1">
      <alignment horizontal="right" vertical="center" wrapText="1"/>
    </xf>
    <xf numFmtId="4" fontId="0" fillId="33" borderId="18" xfId="0" applyNumberFormat="1" applyFont="1" applyFill="1" applyBorder="1" applyAlignment="1">
      <alignment horizontal="right" vertical="center" wrapText="1"/>
    </xf>
    <xf numFmtId="4" fontId="0" fillId="33" borderId="19" xfId="0" applyNumberFormat="1" applyFont="1" applyFill="1" applyBorder="1" applyAlignment="1">
      <alignment horizontal="right"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vertical="center" wrapText="1"/>
    </xf>
    <xf numFmtId="0" fontId="0" fillId="33" borderId="21" xfId="0" applyFont="1" applyFill="1" applyBorder="1" applyAlignment="1">
      <alignment horizontal="center" vertical="center" wrapText="1"/>
    </xf>
    <xf numFmtId="173" fontId="0" fillId="33" borderId="21" xfId="0" applyNumberFormat="1" applyFont="1" applyFill="1" applyBorder="1" applyAlignment="1">
      <alignment horizontal="center" vertical="center" wrapText="1"/>
    </xf>
    <xf numFmtId="174" fontId="0" fillId="33" borderId="21" xfId="0" applyNumberFormat="1" applyFont="1" applyFill="1" applyBorder="1" applyAlignment="1">
      <alignment vertical="center" wrapText="1"/>
    </xf>
    <xf numFmtId="4" fontId="0" fillId="33" borderId="21" xfId="0" applyNumberFormat="1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/>
    </xf>
    <xf numFmtId="4" fontId="0" fillId="33" borderId="22" xfId="0" applyNumberFormat="1" applyFont="1" applyFill="1" applyBorder="1" applyAlignment="1">
      <alignment horizontal="right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4" fontId="0" fillId="33" borderId="24" xfId="0" applyNumberFormat="1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/>
    </xf>
    <xf numFmtId="173" fontId="0" fillId="33" borderId="24" xfId="0" applyNumberFormat="1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center" vertical="center" wrapText="1"/>
    </xf>
    <xf numFmtId="173" fontId="0" fillId="0" borderId="12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4" fontId="5" fillId="33" borderId="25" xfId="0" applyNumberFormat="1" applyFont="1" applyFill="1" applyBorder="1" applyAlignment="1">
      <alignment horizontal="center" vertical="center" wrapText="1"/>
    </xf>
    <xf numFmtId="173" fontId="5" fillId="33" borderId="25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2" fontId="0" fillId="0" borderId="0" xfId="0" applyNumberForma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173" fontId="2" fillId="33" borderId="3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" fontId="0" fillId="33" borderId="32" xfId="0" applyNumberFormat="1" applyFont="1" applyFill="1" applyBorder="1" applyAlignment="1">
      <alignment horizontal="right" vertical="center" wrapText="1"/>
    </xf>
    <xf numFmtId="4" fontId="0" fillId="33" borderId="14" xfId="0" applyNumberFormat="1" applyFont="1" applyFill="1" applyBorder="1" applyAlignment="1">
      <alignment horizontal="left" vertical="center"/>
    </xf>
    <xf numFmtId="4" fontId="0" fillId="33" borderId="16" xfId="0" applyNumberFormat="1" applyFont="1" applyFill="1" applyBorder="1" applyAlignment="1">
      <alignment horizontal="left" vertical="center"/>
    </xf>
    <xf numFmtId="4" fontId="0" fillId="33" borderId="33" xfId="0" applyNumberFormat="1" applyFont="1" applyFill="1" applyBorder="1" applyAlignment="1">
      <alignment horizontal="right" vertical="center" wrapText="1"/>
    </xf>
    <xf numFmtId="4" fontId="0" fillId="33" borderId="34" xfId="0" applyNumberFormat="1" applyFont="1" applyFill="1" applyBorder="1" applyAlignment="1">
      <alignment horizontal="right" vertical="center" wrapText="1"/>
    </xf>
    <xf numFmtId="4" fontId="0" fillId="33" borderId="35" xfId="0" applyNumberFormat="1" applyFont="1" applyFill="1" applyBorder="1" applyAlignment="1">
      <alignment horizontal="right" vertical="center" wrapText="1"/>
    </xf>
    <xf numFmtId="0" fontId="0" fillId="0" borderId="36" xfId="0" applyBorder="1" applyAlignment="1">
      <alignment horizontal="left" vertical="center" wrapText="1"/>
    </xf>
    <xf numFmtId="4" fontId="0" fillId="33" borderId="37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left" vertical="center"/>
    </xf>
    <xf numFmtId="173" fontId="0" fillId="0" borderId="12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left" vertical="center"/>
    </xf>
    <xf numFmtId="173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4" fontId="0" fillId="33" borderId="12" xfId="0" applyNumberFormat="1" applyFont="1" applyFill="1" applyBorder="1" applyAlignment="1">
      <alignment horizontal="left" vertical="center"/>
    </xf>
    <xf numFmtId="0" fontId="0" fillId="33" borderId="38" xfId="0" applyFont="1" applyFill="1" applyBorder="1" applyAlignment="1">
      <alignment vertical="center" wrapText="1"/>
    </xf>
    <xf numFmtId="0" fontId="0" fillId="33" borderId="39" xfId="0" applyFont="1" applyFill="1" applyBorder="1" applyAlignment="1">
      <alignment vertical="center" wrapText="1"/>
    </xf>
    <xf numFmtId="4" fontId="0" fillId="33" borderId="40" xfId="0" applyNumberFormat="1" applyFont="1" applyFill="1" applyBorder="1" applyAlignment="1">
      <alignment horizontal="right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vertical="center" wrapText="1"/>
    </xf>
    <xf numFmtId="0" fontId="6" fillId="33" borderId="41" xfId="0" applyFont="1" applyFill="1" applyBorder="1" applyAlignment="1">
      <alignment vertical="center" wrapText="1"/>
    </xf>
    <xf numFmtId="4" fontId="0" fillId="33" borderId="42" xfId="0" applyNumberFormat="1" applyFont="1" applyFill="1" applyBorder="1" applyAlignment="1">
      <alignment horizontal="right" vertical="center" wrapText="1"/>
    </xf>
    <xf numFmtId="4" fontId="0" fillId="0" borderId="34" xfId="0" applyNumberFormat="1" applyFont="1" applyFill="1" applyBorder="1" applyAlignment="1">
      <alignment horizontal="right" vertical="center" wrapText="1"/>
    </xf>
    <xf numFmtId="173" fontId="0" fillId="33" borderId="36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/>
    </xf>
    <xf numFmtId="175" fontId="0" fillId="0" borderId="33" xfId="0" applyNumberFormat="1" applyBorder="1" applyAlignment="1">
      <alignment/>
    </xf>
    <xf numFmtId="175" fontId="0" fillId="0" borderId="34" xfId="0" applyNumberFormat="1" applyBorder="1" applyAlignment="1">
      <alignment/>
    </xf>
    <xf numFmtId="175" fontId="0" fillId="0" borderId="35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0" fillId="0" borderId="12" xfId="0" applyFont="1" applyBorder="1" applyAlignment="1">
      <alignment horizontal="left" vertical="center" wrapText="1"/>
    </xf>
    <xf numFmtId="0" fontId="4" fillId="33" borderId="43" xfId="0" applyFont="1" applyFill="1" applyBorder="1" applyAlignment="1">
      <alignment vertical="center" wrapText="1"/>
    </xf>
    <xf numFmtId="2" fontId="0" fillId="0" borderId="34" xfId="0" applyNumberFormat="1" applyBorder="1" applyAlignment="1">
      <alignment/>
    </xf>
    <xf numFmtId="2" fontId="0" fillId="0" borderId="35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0" fillId="0" borderId="28" xfId="0" applyNumberFormat="1" applyBorder="1" applyAlignment="1">
      <alignment/>
    </xf>
    <xf numFmtId="0" fontId="3" fillId="33" borderId="44" xfId="0" applyFont="1" applyFill="1" applyBorder="1" applyAlignment="1">
      <alignment vertical="center" wrapText="1"/>
    </xf>
    <xf numFmtId="4" fontId="0" fillId="0" borderId="33" xfId="0" applyNumberFormat="1" applyFont="1" applyBorder="1" applyAlignment="1">
      <alignment vertical="center"/>
    </xf>
    <xf numFmtId="4" fontId="0" fillId="0" borderId="34" xfId="0" applyNumberFormat="1" applyFont="1" applyBorder="1" applyAlignment="1">
      <alignment vertical="center"/>
    </xf>
    <xf numFmtId="4" fontId="0" fillId="0" borderId="35" xfId="0" applyNumberFormat="1" applyFont="1" applyBorder="1" applyAlignment="1">
      <alignment vertical="center"/>
    </xf>
    <xf numFmtId="4" fontId="6" fillId="0" borderId="12" xfId="0" applyNumberFormat="1" applyFont="1" applyBorder="1" applyAlignment="1">
      <alignment horizontal="center" vertical="center"/>
    </xf>
    <xf numFmtId="0" fontId="3" fillId="33" borderId="0" xfId="0" applyFont="1" applyFill="1" applyBorder="1" applyAlignment="1">
      <alignment vertical="center" wrapText="1"/>
    </xf>
    <xf numFmtId="0" fontId="4" fillId="33" borderId="44" xfId="0" applyFont="1" applyFill="1" applyBorder="1" applyAlignment="1">
      <alignment vertical="center" wrapText="1"/>
    </xf>
    <xf numFmtId="0" fontId="4" fillId="33" borderId="23" xfId="0" applyFont="1" applyFill="1" applyBorder="1" applyAlignment="1">
      <alignment vertical="center" wrapText="1"/>
    </xf>
    <xf numFmtId="173" fontId="0" fillId="0" borderId="36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173" fontId="0" fillId="33" borderId="46" xfId="0" applyNumberFormat="1" applyFont="1" applyFill="1" applyBorder="1" applyAlignment="1">
      <alignment horizontal="center" vertical="center" wrapText="1"/>
    </xf>
    <xf numFmtId="174" fontId="0" fillId="33" borderId="12" xfId="0" applyNumberFormat="1" applyFont="1" applyFill="1" applyBorder="1" applyAlignment="1">
      <alignment horizontal="center" vertical="center" wrapText="1"/>
    </xf>
    <xf numFmtId="174" fontId="0" fillId="33" borderId="14" xfId="0" applyNumberFormat="1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2" fillId="33" borderId="0" xfId="1" applyFill="1" applyBorder="1" applyAlignment="1">
      <alignment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" fontId="0" fillId="33" borderId="50" xfId="0" applyNumberFormat="1" applyFont="1" applyFill="1" applyBorder="1" applyAlignment="1">
      <alignment horizontal="left" vertical="center"/>
    </xf>
    <xf numFmtId="4" fontId="0" fillId="33" borderId="24" xfId="0" applyNumberFormat="1" applyFont="1" applyFill="1" applyBorder="1" applyAlignment="1">
      <alignment vertical="center"/>
    </xf>
    <xf numFmtId="0" fontId="6" fillId="33" borderId="44" xfId="0" applyFont="1" applyFill="1" applyBorder="1" applyAlignment="1">
      <alignment horizontal="center" vertical="center" wrapText="1"/>
    </xf>
    <xf numFmtId="4" fontId="0" fillId="33" borderId="49" xfId="0" applyNumberFormat="1" applyFont="1" applyFill="1" applyBorder="1" applyAlignment="1">
      <alignment vertical="center"/>
    </xf>
    <xf numFmtId="173" fontId="0" fillId="33" borderId="49" xfId="0" applyNumberFormat="1" applyFont="1" applyFill="1" applyBorder="1" applyAlignment="1">
      <alignment horizontal="center" vertical="center" wrapText="1"/>
    </xf>
    <xf numFmtId="4" fontId="0" fillId="33" borderId="46" xfId="0" applyNumberFormat="1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vertical="center" wrapText="1"/>
    </xf>
    <xf numFmtId="2" fontId="0" fillId="0" borderId="44" xfId="0" applyNumberFormat="1" applyBorder="1" applyAlignment="1">
      <alignment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14" xfId="0" applyNumberFormat="1" applyFont="1" applyFill="1" applyBorder="1" applyAlignment="1">
      <alignment horizontal="center"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2" fontId="0" fillId="0" borderId="37" xfId="0" applyNumberFormat="1" applyBorder="1" applyAlignment="1">
      <alignment/>
    </xf>
    <xf numFmtId="4" fontId="0" fillId="33" borderId="34" xfId="0" applyNumberFormat="1" applyFont="1" applyFill="1" applyBorder="1" applyAlignment="1">
      <alignment vertical="center" wrapText="1" shrinkToFit="1"/>
    </xf>
    <xf numFmtId="4" fontId="0" fillId="33" borderId="35" xfId="0" applyNumberFormat="1" applyFont="1" applyFill="1" applyBorder="1" applyAlignment="1">
      <alignment vertical="center" wrapText="1" shrinkToFit="1"/>
    </xf>
    <xf numFmtId="0" fontId="0" fillId="33" borderId="46" xfId="0" applyFont="1" applyFill="1" applyBorder="1" applyAlignment="1">
      <alignment horizontal="center" vertical="center" wrapText="1"/>
    </xf>
    <xf numFmtId="173" fontId="0" fillId="0" borderId="46" xfId="0" applyNumberFormat="1" applyFont="1" applyFill="1" applyBorder="1" applyAlignment="1">
      <alignment horizontal="center" vertical="center" wrapText="1"/>
    </xf>
    <xf numFmtId="0" fontId="0" fillId="33" borderId="52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vertical="center" wrapText="1"/>
    </xf>
    <xf numFmtId="0" fontId="0" fillId="33" borderId="43" xfId="0" applyFont="1" applyFill="1" applyBorder="1" applyAlignment="1">
      <alignment horizontal="center" vertical="center" wrapText="1"/>
    </xf>
    <xf numFmtId="173" fontId="0" fillId="33" borderId="43" xfId="0" applyNumberFormat="1" applyFont="1" applyFill="1" applyBorder="1" applyAlignment="1">
      <alignment horizontal="center" vertical="center" wrapText="1"/>
    </xf>
    <xf numFmtId="174" fontId="0" fillId="33" borderId="43" xfId="0" applyNumberFormat="1" applyFont="1" applyFill="1" applyBorder="1" applyAlignment="1">
      <alignment vertical="center" wrapText="1"/>
    </xf>
    <xf numFmtId="4" fontId="0" fillId="33" borderId="43" xfId="0" applyNumberFormat="1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/>
    </xf>
    <xf numFmtId="4" fontId="0" fillId="33" borderId="43" xfId="0" applyNumberFormat="1" applyFont="1" applyFill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" fontId="0" fillId="0" borderId="53" xfId="0" applyNumberFormat="1" applyFont="1" applyBorder="1" applyAlignment="1">
      <alignment vertical="center"/>
    </xf>
    <xf numFmtId="2" fontId="0" fillId="0" borderId="54" xfId="0" applyNumberFormat="1" applyBorder="1" applyAlignment="1">
      <alignment/>
    </xf>
    <xf numFmtId="4" fontId="0" fillId="33" borderId="43" xfId="0" applyNumberFormat="1" applyFont="1" applyFill="1" applyBorder="1" applyAlignment="1">
      <alignment vertical="center" wrapText="1" shrinkToFit="1"/>
    </xf>
    <xf numFmtId="0" fontId="0" fillId="33" borderId="3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" fontId="0" fillId="33" borderId="55" xfId="0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0" fontId="0" fillId="33" borderId="14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49" fontId="0" fillId="33" borderId="16" xfId="0" applyNumberFormat="1" applyFont="1" applyFill="1" applyBorder="1" applyAlignment="1">
      <alignment horizontal="center" vertical="center" wrapText="1"/>
    </xf>
    <xf numFmtId="0" fontId="0" fillId="33" borderId="16" xfId="0" applyNumberFormat="1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0" fontId="0" fillId="0" borderId="36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vertical="center"/>
    </xf>
    <xf numFmtId="4" fontId="0" fillId="0" borderId="34" xfId="0" applyNumberFormat="1" applyFont="1" applyBorder="1" applyAlignment="1">
      <alignment vertical="center"/>
    </xf>
    <xf numFmtId="4" fontId="0" fillId="33" borderId="35" xfId="0" applyNumberFormat="1" applyFont="1" applyFill="1" applyBorder="1" applyAlignment="1">
      <alignment horizontal="right" vertical="center" wrapText="1"/>
    </xf>
    <xf numFmtId="4" fontId="0" fillId="33" borderId="14" xfId="0" applyNumberFormat="1" applyFont="1" applyFill="1" applyBorder="1" applyAlignment="1">
      <alignment vertical="center"/>
    </xf>
    <xf numFmtId="4" fontId="0" fillId="33" borderId="57" xfId="0" applyNumberFormat="1" applyFont="1" applyFill="1" applyBorder="1" applyAlignment="1">
      <alignment horizontal="right" vertical="center" wrapText="1"/>
    </xf>
    <xf numFmtId="4" fontId="0" fillId="33" borderId="33" xfId="0" applyNumberFormat="1" applyFont="1" applyFill="1" applyBorder="1" applyAlignment="1">
      <alignment horizontal="right" vertical="center" wrapText="1"/>
    </xf>
    <xf numFmtId="4" fontId="0" fillId="33" borderId="40" xfId="0" applyNumberFormat="1" applyFont="1" applyFill="1" applyBorder="1" applyAlignment="1">
      <alignment horizontal="right" vertical="center" wrapText="1"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0" fillId="0" borderId="28" xfId="0" applyNumberFormat="1" applyBorder="1" applyAlignment="1">
      <alignment/>
    </xf>
    <xf numFmtId="0" fontId="0" fillId="33" borderId="14" xfId="0" applyFont="1" applyFill="1" applyBorder="1" applyAlignment="1">
      <alignment vertical="center" wrapText="1"/>
    </xf>
    <xf numFmtId="0" fontId="6" fillId="33" borderId="23" xfId="0" applyNumberFormat="1" applyFont="1" applyFill="1" applyBorder="1" applyAlignment="1">
      <alignment horizontal="center" vertical="center" wrapText="1" shrinkToFit="1"/>
    </xf>
    <xf numFmtId="2" fontId="2" fillId="33" borderId="0" xfId="1" applyNumberFormat="1" applyFill="1" applyBorder="1" applyAlignment="1">
      <alignment vertical="center" wrapText="1"/>
    </xf>
    <xf numFmtId="173" fontId="0" fillId="33" borderId="58" xfId="0" applyNumberFormat="1" applyFont="1" applyFill="1" applyBorder="1" applyAlignment="1">
      <alignment horizontal="center" vertical="center" wrapText="1"/>
    </xf>
    <xf numFmtId="173" fontId="0" fillId="33" borderId="59" xfId="0" applyNumberFormat="1" applyFont="1" applyFill="1" applyBorder="1" applyAlignment="1">
      <alignment horizontal="center" vertical="center" wrapText="1"/>
    </xf>
    <xf numFmtId="173" fontId="0" fillId="0" borderId="60" xfId="0" applyNumberFormat="1" applyFont="1" applyFill="1" applyBorder="1" applyAlignment="1">
      <alignment horizontal="center" vertical="center" wrapText="1"/>
    </xf>
    <xf numFmtId="173" fontId="0" fillId="0" borderId="59" xfId="0" applyNumberFormat="1" applyFont="1" applyFill="1" applyBorder="1" applyAlignment="1">
      <alignment horizontal="center" vertical="center" wrapText="1"/>
    </xf>
    <xf numFmtId="4" fontId="0" fillId="0" borderId="33" xfId="0" applyNumberFormat="1" applyFont="1" applyFill="1" applyBorder="1" applyAlignment="1">
      <alignment horizontal="right" vertical="center" wrapText="1"/>
    </xf>
    <xf numFmtId="173" fontId="0" fillId="33" borderId="60" xfId="0" applyNumberFormat="1" applyFont="1" applyFill="1" applyBorder="1" applyAlignment="1">
      <alignment horizontal="center" vertical="center" wrapText="1"/>
    </xf>
    <xf numFmtId="173" fontId="0" fillId="33" borderId="61" xfId="0" applyNumberFormat="1" applyFont="1" applyFill="1" applyBorder="1" applyAlignment="1">
      <alignment horizontal="center" vertical="center" wrapText="1"/>
    </xf>
    <xf numFmtId="173" fontId="0" fillId="33" borderId="62" xfId="0" applyNumberFormat="1" applyFont="1" applyFill="1" applyBorder="1" applyAlignment="1">
      <alignment horizontal="center" vertical="center" wrapText="1"/>
    </xf>
    <xf numFmtId="173" fontId="0" fillId="33" borderId="63" xfId="0" applyNumberFormat="1" applyFont="1" applyFill="1" applyBorder="1" applyAlignment="1">
      <alignment horizontal="center" vertical="center" wrapText="1"/>
    </xf>
    <xf numFmtId="4" fontId="0" fillId="33" borderId="38" xfId="0" applyNumberFormat="1" applyFont="1" applyFill="1" applyBorder="1" applyAlignment="1">
      <alignment horizontal="right" vertical="center" wrapText="1"/>
    </xf>
    <xf numFmtId="4" fontId="0" fillId="33" borderId="41" xfId="0" applyNumberFormat="1" applyFont="1" applyFill="1" applyBorder="1" applyAlignment="1">
      <alignment horizontal="right" vertical="center" wrapText="1"/>
    </xf>
    <xf numFmtId="4" fontId="0" fillId="33" borderId="28" xfId="0" applyNumberFormat="1" applyFont="1" applyFill="1" applyBorder="1" applyAlignment="1">
      <alignment horizontal="right" vertical="center" wrapText="1"/>
    </xf>
    <xf numFmtId="173" fontId="0" fillId="33" borderId="64" xfId="0" applyNumberFormat="1" applyFont="1" applyFill="1" applyBorder="1" applyAlignment="1">
      <alignment horizontal="center" vertical="center" wrapText="1"/>
    </xf>
    <xf numFmtId="173" fontId="0" fillId="0" borderId="60" xfId="0" applyNumberFormat="1" applyBorder="1" applyAlignment="1">
      <alignment horizontal="center"/>
    </xf>
    <xf numFmtId="4" fontId="0" fillId="0" borderId="33" xfId="0" applyNumberFormat="1" applyBorder="1" applyAlignment="1">
      <alignment horizontal="right"/>
    </xf>
    <xf numFmtId="0" fontId="9" fillId="0" borderId="59" xfId="0" applyFont="1" applyFill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4" fontId="7" fillId="0" borderId="45" xfId="52" applyNumberFormat="1" applyFont="1" applyBorder="1">
      <alignment/>
      <protection/>
    </xf>
    <xf numFmtId="0" fontId="6" fillId="0" borderId="60" xfId="0" applyFont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0" fillId="0" borderId="34" xfId="0" applyNumberFormat="1" applyBorder="1" applyAlignment="1">
      <alignment vertical="center"/>
    </xf>
    <xf numFmtId="4" fontId="0" fillId="0" borderId="34" xfId="0" applyNumberFormat="1" applyFont="1" applyBorder="1" applyAlignment="1">
      <alignment horizontal="right" vertical="center"/>
    </xf>
    <xf numFmtId="4" fontId="0" fillId="0" borderId="35" xfId="0" applyNumberFormat="1" applyBorder="1" applyAlignment="1">
      <alignment vertical="center"/>
    </xf>
    <xf numFmtId="0" fontId="0" fillId="33" borderId="60" xfId="0" applyNumberFormat="1" applyFont="1" applyFill="1" applyBorder="1" applyAlignment="1">
      <alignment horizontal="center" vertical="center" wrapText="1"/>
    </xf>
    <xf numFmtId="0" fontId="0" fillId="33" borderId="59" xfId="0" applyNumberFormat="1" applyFont="1" applyFill="1" applyBorder="1" applyAlignment="1">
      <alignment horizontal="center" vertical="center" wrapText="1"/>
    </xf>
    <xf numFmtId="0" fontId="0" fillId="33" borderId="61" xfId="0" applyNumberFormat="1" applyFont="1" applyFill="1" applyBorder="1" applyAlignment="1">
      <alignment horizontal="center" vertical="center" wrapText="1"/>
    </xf>
    <xf numFmtId="4" fontId="0" fillId="0" borderId="35" xfId="0" applyNumberFormat="1" applyFont="1" applyBorder="1" applyAlignment="1">
      <alignment vertical="center"/>
    </xf>
    <xf numFmtId="0" fontId="0" fillId="0" borderId="60" xfId="0" applyNumberFormat="1" applyFont="1" applyBorder="1" applyAlignment="1">
      <alignment horizontal="center" vertical="center"/>
    </xf>
    <xf numFmtId="0" fontId="0" fillId="0" borderId="65" xfId="0" applyNumberFormat="1" applyFont="1" applyBorder="1" applyAlignment="1">
      <alignment horizontal="center" vertical="center"/>
    </xf>
    <xf numFmtId="4" fontId="0" fillId="0" borderId="66" xfId="0" applyNumberFormat="1" applyFont="1" applyBorder="1" applyAlignment="1">
      <alignment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4" fontId="0" fillId="33" borderId="24" xfId="0" applyNumberFormat="1" applyFont="1" applyFill="1" applyBorder="1" applyAlignment="1">
      <alignment vertical="center"/>
    </xf>
    <xf numFmtId="173" fontId="2" fillId="33" borderId="0" xfId="1" applyNumberFormat="1" applyFont="1" applyFill="1" applyBorder="1" applyAlignment="1">
      <alignment vertical="center" wrapText="1"/>
    </xf>
    <xf numFmtId="0" fontId="0" fillId="33" borderId="67" xfId="0" applyFont="1" applyFill="1" applyBorder="1" applyAlignment="1">
      <alignment vertical="center" wrapText="1"/>
    </xf>
    <xf numFmtId="0" fontId="4" fillId="33" borderId="23" xfId="0" applyFont="1" applyFill="1" applyBorder="1" applyAlignment="1">
      <alignment horizontal="center" vertical="center" wrapText="1"/>
    </xf>
    <xf numFmtId="4" fontId="2" fillId="33" borderId="27" xfId="0" applyNumberFormat="1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0" fillId="33" borderId="55" xfId="0" applyFont="1" applyFill="1" applyBorder="1" applyAlignment="1">
      <alignment horizontal="center" vertical="center" wrapText="1"/>
    </xf>
    <xf numFmtId="4" fontId="2" fillId="33" borderId="68" xfId="0" applyNumberFormat="1" applyFont="1" applyFill="1" applyBorder="1" applyAlignment="1">
      <alignment horizontal="center" vertical="center" wrapText="1"/>
    </xf>
    <xf numFmtId="4" fontId="2" fillId="33" borderId="55" xfId="0" applyNumberFormat="1" applyFont="1" applyFill="1" applyBorder="1" applyAlignment="1">
      <alignment horizontal="center" vertical="center" wrapText="1"/>
    </xf>
    <xf numFmtId="4" fontId="5" fillId="33" borderId="68" xfId="0" applyNumberFormat="1" applyFont="1" applyFill="1" applyBorder="1" applyAlignment="1">
      <alignment horizontal="center" vertical="center" wrapText="1"/>
    </xf>
    <xf numFmtId="4" fontId="5" fillId="33" borderId="55" xfId="0" applyNumberFormat="1" applyFont="1" applyFill="1" applyBorder="1" applyAlignment="1">
      <alignment horizontal="center" vertical="center" wrapText="1"/>
    </xf>
    <xf numFmtId="4" fontId="2" fillId="33" borderId="69" xfId="0" applyNumberFormat="1" applyFont="1" applyFill="1" applyBorder="1" applyAlignment="1">
      <alignment horizontal="center" vertical="center" wrapText="1"/>
    </xf>
    <xf numFmtId="4" fontId="2" fillId="33" borderId="70" xfId="0" applyNumberFormat="1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left" vertical="center"/>
    </xf>
    <xf numFmtId="0" fontId="3" fillId="33" borderId="44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71" xfId="0" applyFont="1" applyFill="1" applyBorder="1" applyAlignment="1">
      <alignment horizontal="center" vertical="center" wrapText="1"/>
    </xf>
    <xf numFmtId="0" fontId="2" fillId="33" borderId="72" xfId="0" applyFont="1" applyFill="1" applyBorder="1" applyAlignment="1">
      <alignment horizontal="center" vertical="center" wrapText="1"/>
    </xf>
    <xf numFmtId="0" fontId="0" fillId="33" borderId="59" xfId="0" applyFont="1" applyFill="1" applyBorder="1" applyAlignment="1">
      <alignment horizontal="left" vertical="center" wrapText="1"/>
    </xf>
    <xf numFmtId="0" fontId="0" fillId="33" borderId="73" xfId="0" applyFont="1" applyFill="1" applyBorder="1" applyAlignment="1">
      <alignment horizontal="left" vertical="center" wrapText="1"/>
    </xf>
    <xf numFmtId="0" fontId="0" fillId="0" borderId="74" xfId="0" applyBorder="1" applyAlignment="1">
      <alignment horizontal="left"/>
    </xf>
    <xf numFmtId="0" fontId="0" fillId="0" borderId="75" xfId="0" applyBorder="1" applyAlignment="1">
      <alignment horizontal="left"/>
    </xf>
    <xf numFmtId="0" fontId="5" fillId="33" borderId="76" xfId="0" applyFont="1" applyFill="1" applyBorder="1" applyAlignment="1">
      <alignment horizontal="center" vertical="center" wrapText="1"/>
    </xf>
    <xf numFmtId="0" fontId="5" fillId="33" borderId="77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left" vertical="center" wrapText="1"/>
    </xf>
    <xf numFmtId="0" fontId="0" fillId="0" borderId="36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33" borderId="78" xfId="0" applyFont="1" applyFill="1" applyBorder="1" applyAlignment="1">
      <alignment horizontal="left" vertical="center" wrapText="1"/>
    </xf>
    <xf numFmtId="173" fontId="0" fillId="33" borderId="50" xfId="0" applyNumberFormat="1" applyFont="1" applyFill="1" applyBorder="1" applyAlignment="1">
      <alignment horizontal="center" vertical="center" wrapText="1"/>
    </xf>
    <xf numFmtId="173" fontId="0" fillId="33" borderId="46" xfId="0" applyNumberFormat="1" applyFont="1" applyFill="1" applyBorder="1" applyAlignment="1">
      <alignment horizontal="center" vertical="center" wrapText="1"/>
    </xf>
    <xf numFmtId="173" fontId="0" fillId="33" borderId="49" xfId="0" applyNumberFormat="1" applyFont="1" applyFill="1" applyBorder="1" applyAlignment="1">
      <alignment horizontal="center" vertical="center" wrapText="1"/>
    </xf>
    <xf numFmtId="173" fontId="0" fillId="33" borderId="36" xfId="0" applyNumberFormat="1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173" fontId="0" fillId="33" borderId="79" xfId="0" applyNumberFormat="1" applyFont="1" applyFill="1" applyBorder="1" applyAlignment="1">
      <alignment horizontal="left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173" fontId="0" fillId="33" borderId="24" xfId="0" applyNumberFormat="1" applyFont="1" applyFill="1" applyBorder="1" applyAlignment="1">
      <alignment horizontal="center" vertical="center" wrapText="1"/>
    </xf>
    <xf numFmtId="173" fontId="0" fillId="33" borderId="78" xfId="0" applyNumberFormat="1" applyFont="1" applyFill="1" applyBorder="1" applyAlignment="1">
      <alignment horizontal="left" vertical="center" wrapText="1"/>
    </xf>
    <xf numFmtId="0" fontId="0" fillId="33" borderId="79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0" fillId="33" borderId="46" xfId="0" applyFont="1" applyFill="1" applyBorder="1" applyAlignment="1">
      <alignment horizontal="center" vertical="center" wrapText="1"/>
    </xf>
    <xf numFmtId="0" fontId="0" fillId="33" borderId="52" xfId="0" applyFont="1" applyFill="1" applyBorder="1" applyAlignment="1">
      <alignment horizontal="center" vertical="center" wrapText="1"/>
    </xf>
    <xf numFmtId="0" fontId="0" fillId="33" borderId="80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 wrapText="1"/>
    </xf>
    <xf numFmtId="0" fontId="0" fillId="33" borderId="57" xfId="0" applyFont="1" applyFill="1" applyBorder="1" applyAlignment="1">
      <alignment horizontal="center" vertical="center" wrapText="1"/>
    </xf>
    <xf numFmtId="0" fontId="0" fillId="33" borderId="67" xfId="0" applyFont="1" applyFill="1" applyBorder="1" applyAlignment="1">
      <alignment horizontal="center" vertical="center" wrapText="1"/>
    </xf>
    <xf numFmtId="0" fontId="0" fillId="33" borderId="81" xfId="0" applyFont="1" applyFill="1" applyBorder="1" applyAlignment="1">
      <alignment horizontal="center" vertical="center" wrapText="1"/>
    </xf>
    <xf numFmtId="173" fontId="0" fillId="0" borderId="14" xfId="0" applyNumberFormat="1" applyFont="1" applyFill="1" applyBorder="1" applyAlignment="1">
      <alignment horizontal="center" vertical="center" wrapText="1"/>
    </xf>
    <xf numFmtId="173" fontId="0" fillId="0" borderId="36" xfId="0" applyNumberFormat="1" applyFont="1" applyFill="1" applyBorder="1" applyAlignment="1">
      <alignment horizontal="center" vertical="center" wrapText="1"/>
    </xf>
    <xf numFmtId="173" fontId="0" fillId="0" borderId="46" xfId="0" applyNumberFormat="1" applyFont="1" applyFill="1" applyBorder="1" applyAlignment="1">
      <alignment horizontal="center" vertical="center" wrapText="1"/>
    </xf>
    <xf numFmtId="4" fontId="2" fillId="33" borderId="82" xfId="0" applyNumberFormat="1" applyFont="1" applyFill="1" applyBorder="1" applyAlignment="1">
      <alignment horizontal="center" vertical="center" wrapText="1"/>
    </xf>
    <xf numFmtId="4" fontId="2" fillId="33" borderId="83" xfId="0" applyNumberFormat="1" applyFont="1" applyFill="1" applyBorder="1" applyAlignment="1">
      <alignment horizontal="center" vertical="center" wrapText="1"/>
    </xf>
    <xf numFmtId="4" fontId="2" fillId="33" borderId="84" xfId="0" applyNumberFormat="1" applyFont="1" applyFill="1" applyBorder="1" applyAlignment="1">
      <alignment horizontal="center" vertical="center" wrapText="1"/>
    </xf>
    <xf numFmtId="0" fontId="2" fillId="33" borderId="8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173" fontId="2" fillId="33" borderId="47" xfId="0" applyNumberFormat="1" applyFont="1" applyFill="1" applyBorder="1" applyAlignment="1">
      <alignment horizontal="center" vertical="center" wrapText="1"/>
    </xf>
    <xf numFmtId="173" fontId="2" fillId="33" borderId="86" xfId="0" applyNumberFormat="1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4" fontId="2" fillId="33" borderId="47" xfId="0" applyNumberFormat="1" applyFont="1" applyFill="1" applyBorder="1" applyAlignment="1">
      <alignment horizontal="center" vertical="center" wrapText="1"/>
    </xf>
    <xf numFmtId="4" fontId="2" fillId="33" borderId="86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5" fillId="33" borderId="8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33" borderId="86" xfId="0" applyFont="1" applyFill="1" applyBorder="1" applyAlignment="1">
      <alignment horizontal="center" vertical="center" wrapText="1"/>
    </xf>
    <xf numFmtId="173" fontId="0" fillId="33" borderId="50" xfId="0" applyNumberFormat="1" applyFont="1" applyFill="1" applyBorder="1" applyAlignment="1">
      <alignment horizontal="center" vertical="center" wrapText="1"/>
    </xf>
    <xf numFmtId="0" fontId="0" fillId="33" borderId="87" xfId="0" applyFont="1" applyFill="1" applyBorder="1" applyAlignment="1">
      <alignment horizontal="left" vertical="center" wrapText="1"/>
    </xf>
    <xf numFmtId="0" fontId="0" fillId="33" borderId="87" xfId="0" applyFont="1" applyFill="1" applyBorder="1" applyAlignment="1">
      <alignment horizontal="left" vertical="center" wrapText="1"/>
    </xf>
    <xf numFmtId="0" fontId="2" fillId="33" borderId="88" xfId="0" applyFont="1" applyFill="1" applyBorder="1" applyAlignment="1">
      <alignment horizontal="center" vertical="center" wrapText="1"/>
    </xf>
    <xf numFmtId="0" fontId="2" fillId="33" borderId="89" xfId="0" applyFont="1" applyFill="1" applyBorder="1" applyAlignment="1">
      <alignment horizontal="center" vertical="center" wrapText="1"/>
    </xf>
    <xf numFmtId="0" fontId="2" fillId="33" borderId="90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91" xfId="0" applyFont="1" applyFill="1" applyBorder="1" applyAlignment="1">
      <alignment horizontal="center" vertical="center" wrapText="1"/>
    </xf>
    <xf numFmtId="0" fontId="2" fillId="33" borderId="92" xfId="0" applyFont="1" applyFill="1" applyBorder="1" applyAlignment="1">
      <alignment horizontal="center" vertical="center" wrapText="1"/>
    </xf>
    <xf numFmtId="173" fontId="0" fillId="33" borderId="87" xfId="0" applyNumberFormat="1" applyFont="1" applyFill="1" applyBorder="1" applyAlignment="1">
      <alignment horizontal="left" vertical="center" wrapText="1"/>
    </xf>
    <xf numFmtId="0" fontId="4" fillId="33" borderId="44" xfId="0" applyFont="1" applyFill="1" applyBorder="1" applyAlignment="1">
      <alignment horizontal="left" vertical="center" wrapText="1"/>
    </xf>
    <xf numFmtId="4" fontId="0" fillId="33" borderId="60" xfId="0" applyNumberFormat="1" applyFont="1" applyFill="1" applyBorder="1" applyAlignment="1">
      <alignment horizontal="left" vertical="center"/>
    </xf>
    <xf numFmtId="4" fontId="0" fillId="33" borderId="93" xfId="0" applyNumberFormat="1" applyFont="1" applyFill="1" applyBorder="1" applyAlignment="1">
      <alignment horizontal="left" vertical="center"/>
    </xf>
    <xf numFmtId="4" fontId="0" fillId="33" borderId="59" xfId="0" applyNumberFormat="1" applyFont="1" applyFill="1" applyBorder="1" applyAlignment="1">
      <alignment horizontal="left" vertical="center"/>
    </xf>
    <xf numFmtId="4" fontId="0" fillId="33" borderId="73" xfId="0" applyNumberFormat="1" applyFont="1" applyFill="1" applyBorder="1" applyAlignment="1">
      <alignment horizontal="left" vertical="center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" fontId="10" fillId="33" borderId="47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4" fontId="0" fillId="33" borderId="59" xfId="0" applyNumberFormat="1" applyFont="1" applyFill="1" applyBorder="1" applyAlignment="1">
      <alignment horizontal="left" vertical="center"/>
    </xf>
    <xf numFmtId="4" fontId="0" fillId="33" borderId="61" xfId="0" applyNumberFormat="1" applyFont="1" applyFill="1" applyBorder="1" applyAlignment="1">
      <alignment horizontal="left" vertical="center"/>
    </xf>
    <xf numFmtId="4" fontId="0" fillId="33" borderId="94" xfId="0" applyNumberFormat="1" applyFont="1" applyFill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3" borderId="60" xfId="0" applyFont="1" applyFill="1" applyBorder="1" applyAlignment="1">
      <alignment horizontal="left" vertical="center" wrapText="1"/>
    </xf>
    <xf numFmtId="0" fontId="0" fillId="33" borderId="93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4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0" fillId="0" borderId="36" xfId="0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95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96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97" xfId="0" applyFont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33" borderId="61" xfId="0" applyFont="1" applyFill="1" applyBorder="1" applyAlignment="1">
      <alignment horizontal="left" vertical="center" wrapText="1"/>
    </xf>
    <xf numFmtId="0" fontId="0" fillId="33" borderId="94" xfId="0" applyFont="1" applyFill="1" applyBorder="1" applyAlignment="1">
      <alignment horizontal="left" vertical="center" wrapText="1"/>
    </xf>
    <xf numFmtId="0" fontId="0" fillId="0" borderId="61" xfId="0" applyFont="1" applyBorder="1" applyAlignment="1">
      <alignment horizontal="center" wrapText="1"/>
    </xf>
    <xf numFmtId="0" fontId="0" fillId="0" borderId="94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4" fillId="33" borderId="43" xfId="0" applyFont="1" applyFill="1" applyBorder="1" applyAlignment="1">
      <alignment horizontal="left" vertical="center"/>
    </xf>
    <xf numFmtId="4" fontId="5" fillId="33" borderId="29" xfId="0" applyNumberFormat="1" applyFont="1" applyFill="1" applyBorder="1" applyAlignment="1">
      <alignment horizontal="center" vertical="center" wrapText="1"/>
    </xf>
    <xf numFmtId="4" fontId="5" fillId="33" borderId="31" xfId="0" applyNumberFormat="1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33" borderId="60" xfId="0" applyFont="1" applyFill="1" applyBorder="1" applyAlignment="1">
      <alignment horizontal="left" vertical="center" wrapText="1"/>
    </xf>
    <xf numFmtId="0" fontId="0" fillId="33" borderId="93" xfId="0" applyFont="1" applyFill="1" applyBorder="1" applyAlignment="1">
      <alignment horizontal="left" vertical="center" wrapText="1"/>
    </xf>
    <xf numFmtId="0" fontId="0" fillId="33" borderId="41" xfId="0" applyFill="1" applyBorder="1" applyAlignment="1">
      <alignment horizontal="left" vertical="top" wrapText="1"/>
    </xf>
    <xf numFmtId="0" fontId="0" fillId="33" borderId="79" xfId="0" applyFill="1" applyBorder="1" applyAlignment="1">
      <alignment horizontal="left" vertical="top" wrapText="1"/>
    </xf>
    <xf numFmtId="0" fontId="0" fillId="33" borderId="42" xfId="0" applyFill="1" applyBorder="1" applyAlignment="1">
      <alignment horizontal="left" vertical="top" wrapText="1"/>
    </xf>
    <xf numFmtId="4" fontId="0" fillId="33" borderId="60" xfId="0" applyNumberFormat="1" applyFont="1" applyFill="1" applyBorder="1" applyAlignment="1">
      <alignment horizontal="left" vertical="center"/>
    </xf>
    <xf numFmtId="4" fontId="0" fillId="33" borderId="93" xfId="0" applyNumberFormat="1" applyFont="1" applyFill="1" applyBorder="1" applyAlignment="1">
      <alignment horizontal="left" vertical="center"/>
    </xf>
    <xf numFmtId="0" fontId="0" fillId="33" borderId="50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4" fontId="0" fillId="33" borderId="73" xfId="0" applyNumberFormat="1" applyFont="1" applyFill="1" applyBorder="1" applyAlignment="1">
      <alignment horizontal="left" vertical="center"/>
    </xf>
    <xf numFmtId="4" fontId="2" fillId="33" borderId="29" xfId="0" applyNumberFormat="1" applyFont="1" applyFill="1" applyBorder="1" applyAlignment="1">
      <alignment horizontal="center" vertical="center" wrapText="1"/>
    </xf>
    <xf numFmtId="4" fontId="2" fillId="33" borderId="31" xfId="0" applyNumberFormat="1" applyFont="1" applyFill="1" applyBorder="1" applyAlignment="1">
      <alignment horizontal="center" vertical="center" wrapText="1"/>
    </xf>
    <xf numFmtId="0" fontId="0" fillId="33" borderId="65" xfId="0" applyFont="1" applyFill="1" applyBorder="1" applyAlignment="1">
      <alignment horizontal="left" vertical="center" wrapText="1"/>
    </xf>
    <xf numFmtId="0" fontId="0" fillId="33" borderId="95" xfId="0" applyFont="1" applyFill="1" applyBorder="1" applyAlignment="1">
      <alignment horizontal="left" vertical="center" wrapText="1"/>
    </xf>
    <xf numFmtId="0" fontId="0" fillId="33" borderId="38" xfId="0" applyFill="1" applyBorder="1" applyAlignment="1">
      <alignment horizontal="left" vertical="top" wrapText="1"/>
    </xf>
    <xf numFmtId="0" fontId="0" fillId="33" borderId="78" xfId="0" applyFill="1" applyBorder="1" applyAlignment="1">
      <alignment horizontal="left" vertical="top" wrapText="1"/>
    </xf>
    <xf numFmtId="0" fontId="0" fillId="33" borderId="98" xfId="0" applyFill="1" applyBorder="1" applyAlignment="1">
      <alignment horizontal="left" vertical="top" wrapText="1"/>
    </xf>
    <xf numFmtId="4" fontId="0" fillId="33" borderId="61" xfId="0" applyNumberFormat="1" applyFont="1" applyFill="1" applyBorder="1" applyAlignment="1">
      <alignment horizontal="left" vertical="center"/>
    </xf>
    <xf numFmtId="4" fontId="0" fillId="33" borderId="94" xfId="0" applyNumberFormat="1" applyFont="1" applyFill="1" applyBorder="1" applyAlignment="1">
      <alignment horizontal="left" vertical="center"/>
    </xf>
    <xf numFmtId="0" fontId="0" fillId="0" borderId="5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4" fontId="2" fillId="33" borderId="40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2" fontId="0" fillId="0" borderId="99" xfId="0" applyNumberFormat="1" applyFont="1" applyBorder="1" applyAlignment="1">
      <alignment horizontal="center" vertical="center"/>
    </xf>
    <xf numFmtId="2" fontId="0" fillId="0" borderId="54" xfId="0" applyNumberFormat="1" applyBorder="1" applyAlignment="1">
      <alignment horizontal="center" vertical="center"/>
    </xf>
    <xf numFmtId="2" fontId="0" fillId="0" borderId="64" xfId="0" applyNumberFormat="1" applyBorder="1" applyAlignment="1">
      <alignment horizontal="center" vertical="center"/>
    </xf>
    <xf numFmtId="2" fontId="0" fillId="0" borderId="4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wrapText="1"/>
    </xf>
    <xf numFmtId="2" fontId="0" fillId="0" borderId="60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 vertical="center"/>
    </xf>
    <xf numFmtId="2" fontId="0" fillId="0" borderId="61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33" borderId="52" xfId="0" applyFont="1" applyFill="1" applyBorder="1" applyAlignment="1">
      <alignment horizontal="center" vertical="center" textRotation="90" wrapText="1"/>
    </xf>
    <xf numFmtId="0" fontId="0" fillId="33" borderId="80" xfId="0" applyFont="1" applyFill="1" applyBorder="1" applyAlignment="1">
      <alignment horizontal="center" vertical="center" textRotation="90" wrapText="1"/>
    </xf>
    <xf numFmtId="0" fontId="0" fillId="33" borderId="45" xfId="0" applyFont="1" applyFill="1" applyBorder="1" applyAlignment="1">
      <alignment horizontal="center" vertical="center" textRotation="90" wrapText="1"/>
    </xf>
    <xf numFmtId="0" fontId="0" fillId="33" borderId="57" xfId="0" applyFont="1" applyFill="1" applyBorder="1" applyAlignment="1">
      <alignment horizontal="center" vertical="center" textRotation="90" wrapText="1"/>
    </xf>
    <xf numFmtId="0" fontId="0" fillId="33" borderId="67" xfId="0" applyFont="1" applyFill="1" applyBorder="1" applyAlignment="1">
      <alignment horizontal="center" vertical="center" textRotation="90" wrapText="1"/>
    </xf>
    <xf numFmtId="0" fontId="0" fillId="33" borderId="81" xfId="0" applyFont="1" applyFill="1" applyBorder="1" applyAlignment="1">
      <alignment horizontal="center" vertical="center" textRotation="90" wrapText="1"/>
    </xf>
    <xf numFmtId="0" fontId="0" fillId="33" borderId="39" xfId="0" applyFill="1" applyBorder="1" applyAlignment="1">
      <alignment horizontal="left" vertical="top" wrapText="1"/>
    </xf>
    <xf numFmtId="0" fontId="0" fillId="33" borderId="87" xfId="0" applyFill="1" applyBorder="1" applyAlignment="1">
      <alignment horizontal="left" vertical="top" wrapText="1"/>
    </xf>
    <xf numFmtId="0" fontId="0" fillId="33" borderId="53" xfId="0" applyFill="1" applyBorder="1" applyAlignment="1">
      <alignment horizontal="left" vertical="top" wrapText="1"/>
    </xf>
  </cellXfs>
  <cellStyles count="50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  <cellStyle name="常规_Sheet3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809625</xdr:colOff>
      <xdr:row>0</xdr:row>
      <xdr:rowOff>1685925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916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88"/>
  <sheetViews>
    <sheetView showGridLines="0" tabSelected="1" zoomScalePageLayoutView="124" workbookViewId="0" topLeftCell="A1">
      <selection activeCell="N5" sqref="N5"/>
    </sheetView>
  </sheetViews>
  <sheetFormatPr defaultColWidth="9.140625" defaultRowHeight="15" customHeight="1"/>
  <cols>
    <col min="1" max="1" width="4.7109375" style="5" customWidth="1"/>
    <col min="2" max="2" width="17.57421875" style="3" customWidth="1"/>
    <col min="3" max="3" width="14.57421875" style="5" customWidth="1"/>
    <col min="4" max="5" width="11.140625" style="7" customWidth="1"/>
    <col min="6" max="6" width="13.00390625" style="7" customWidth="1"/>
    <col min="7" max="7" width="10.7109375" style="4" customWidth="1"/>
    <col min="8" max="8" width="10.7109375" style="5" customWidth="1"/>
    <col min="9" max="9" width="15.8515625" style="5" customWidth="1"/>
    <col min="10" max="10" width="16.28125" style="7" customWidth="1"/>
    <col min="11" max="11" width="12.28125" style="8" customWidth="1"/>
    <col min="12" max="12" width="8.28125" style="8" hidden="1" customWidth="1"/>
    <col min="13" max="13" width="10.00390625" style="8" hidden="1" customWidth="1"/>
    <col min="14" max="14" width="12.00390625" style="3" customWidth="1"/>
    <col min="15" max="15" width="13.00390625" style="3" customWidth="1"/>
    <col min="16" max="16384" width="9.140625" style="3" customWidth="1"/>
  </cols>
  <sheetData>
    <row r="1" ht="133.5" customHeight="1" thickBot="1"/>
    <row r="2" spans="1:13" s="1" customFormat="1" ht="12.75" customHeight="1">
      <c r="A2" s="279" t="s">
        <v>0</v>
      </c>
      <c r="B2" s="275" t="s">
        <v>1</v>
      </c>
      <c r="C2" s="275" t="s">
        <v>2</v>
      </c>
      <c r="D2" s="277" t="s">
        <v>82</v>
      </c>
      <c r="E2" s="277"/>
      <c r="F2" s="63" t="s">
        <v>89</v>
      </c>
      <c r="G2" s="327" t="s">
        <v>3</v>
      </c>
      <c r="H2" s="330" t="s">
        <v>4</v>
      </c>
      <c r="I2" s="275" t="s">
        <v>5</v>
      </c>
      <c r="J2" s="323" t="s">
        <v>6</v>
      </c>
      <c r="K2" s="315" t="s">
        <v>455</v>
      </c>
      <c r="L2" s="266" t="s">
        <v>102</v>
      </c>
      <c r="M2" s="266" t="s">
        <v>101</v>
      </c>
    </row>
    <row r="3" spans="1:13" s="1" customFormat="1" ht="25.5">
      <c r="A3" s="318"/>
      <c r="B3" s="297"/>
      <c r="C3" s="297"/>
      <c r="D3" s="333" t="s">
        <v>83</v>
      </c>
      <c r="E3" s="333"/>
      <c r="F3" s="64" t="s">
        <v>253</v>
      </c>
      <c r="G3" s="328"/>
      <c r="H3" s="331"/>
      <c r="I3" s="297"/>
      <c r="J3" s="324"/>
      <c r="K3" s="316"/>
      <c r="L3" s="419"/>
      <c r="M3" s="419"/>
    </row>
    <row r="4" spans="1:13" s="1" customFormat="1" ht="13.5" thickBot="1">
      <c r="A4" s="280"/>
      <c r="B4" s="276"/>
      <c r="C4" s="276"/>
      <c r="D4" s="2" t="s">
        <v>7</v>
      </c>
      <c r="E4" s="2" t="s">
        <v>8</v>
      </c>
      <c r="F4" s="85" t="s">
        <v>90</v>
      </c>
      <c r="G4" s="329"/>
      <c r="H4" s="332"/>
      <c r="I4" s="276"/>
      <c r="J4" s="325"/>
      <c r="K4" s="317"/>
      <c r="L4" s="267"/>
      <c r="M4" s="267"/>
    </row>
    <row r="5" spans="1:13" ht="15" customHeight="1">
      <c r="A5" s="319" t="s">
        <v>373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"/>
      <c r="M5" s="3"/>
    </row>
    <row r="6" spans="1:13" ht="24.75" customHeight="1" thickBot="1">
      <c r="A6" s="326" t="s">
        <v>80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"/>
      <c r="M6" s="3"/>
    </row>
    <row r="7" spans="1:15" s="150" customFormat="1" ht="15" customHeight="1">
      <c r="A7" s="9">
        <v>1</v>
      </c>
      <c r="B7" s="157" t="s">
        <v>23</v>
      </c>
      <c r="C7" s="106" t="s">
        <v>369</v>
      </c>
      <c r="D7" s="293">
        <v>2.2</v>
      </c>
      <c r="E7" s="293">
        <v>2.2</v>
      </c>
      <c r="F7" s="293">
        <v>8.7</v>
      </c>
      <c r="G7" s="293">
        <v>1</v>
      </c>
      <c r="H7" s="293">
        <v>15</v>
      </c>
      <c r="I7" s="293" t="s">
        <v>24</v>
      </c>
      <c r="J7" s="226">
        <v>39</v>
      </c>
      <c r="K7" s="90">
        <v>390.6666666666667</v>
      </c>
      <c r="L7" s="26"/>
      <c r="M7" s="26">
        <v>340</v>
      </c>
      <c r="N7" s="225"/>
      <c r="O7" s="260"/>
    </row>
    <row r="8" spans="1:15" ht="15" customHeight="1">
      <c r="A8" s="15">
        <v>2</v>
      </c>
      <c r="B8" s="16" t="s">
        <v>315</v>
      </c>
      <c r="C8" s="151" t="s">
        <v>369</v>
      </c>
      <c r="D8" s="294"/>
      <c r="E8" s="294"/>
      <c r="F8" s="294"/>
      <c r="G8" s="294">
        <v>1</v>
      </c>
      <c r="H8" s="294">
        <v>15</v>
      </c>
      <c r="I8" s="294" t="s">
        <v>24</v>
      </c>
      <c r="J8" s="227">
        <v>43</v>
      </c>
      <c r="K8" s="91">
        <v>497.3333333333333</v>
      </c>
      <c r="L8" s="27">
        <v>397.8</v>
      </c>
      <c r="M8" s="87" t="e">
        <f>#REF!+#REF!*0.08</f>
        <v>#REF!</v>
      </c>
      <c r="N8" s="225"/>
      <c r="O8" s="260"/>
    </row>
    <row r="9" spans="1:15" ht="15" customHeight="1">
      <c r="A9" s="15">
        <v>3</v>
      </c>
      <c r="B9" s="29" t="s">
        <v>424</v>
      </c>
      <c r="C9" s="151" t="s">
        <v>369</v>
      </c>
      <c r="D9" s="296">
        <v>3.3</v>
      </c>
      <c r="E9" s="296">
        <v>3.3</v>
      </c>
      <c r="F9" s="296">
        <v>13</v>
      </c>
      <c r="G9" s="296">
        <v>1.5</v>
      </c>
      <c r="H9" s="39">
        <v>6</v>
      </c>
      <c r="I9" s="321" t="s">
        <v>73</v>
      </c>
      <c r="J9" s="227">
        <v>68</v>
      </c>
      <c r="K9" s="91">
        <v>636.2222222222222</v>
      </c>
      <c r="L9" s="27">
        <v>509.7</v>
      </c>
      <c r="M9" s="87" t="e">
        <f>#REF!+#REF!*0.08</f>
        <v>#REF!</v>
      </c>
      <c r="N9" s="225"/>
      <c r="O9" s="260"/>
    </row>
    <row r="10" spans="1:15" ht="15" customHeight="1">
      <c r="A10" s="15">
        <v>4</v>
      </c>
      <c r="B10" s="29" t="s">
        <v>25</v>
      </c>
      <c r="C10" s="151" t="s">
        <v>369</v>
      </c>
      <c r="D10" s="294"/>
      <c r="E10" s="294">
        <v>3.3</v>
      </c>
      <c r="F10" s="294">
        <v>13</v>
      </c>
      <c r="G10" s="294">
        <v>1.5</v>
      </c>
      <c r="H10" s="186">
        <v>25</v>
      </c>
      <c r="I10" s="322"/>
      <c r="J10" s="227">
        <v>68</v>
      </c>
      <c r="K10" s="91">
        <v>712.2222222222222</v>
      </c>
      <c r="L10" s="27">
        <v>570.6</v>
      </c>
      <c r="M10" s="87" t="e">
        <f>#REF!+#REF!*0.08</f>
        <v>#REF!</v>
      </c>
      <c r="N10" s="225"/>
      <c r="O10" s="260"/>
    </row>
    <row r="11" spans="1:15" ht="15" customHeight="1">
      <c r="A11" s="15">
        <v>5</v>
      </c>
      <c r="B11" s="223" t="s">
        <v>444</v>
      </c>
      <c r="C11" s="151" t="s">
        <v>369</v>
      </c>
      <c r="D11" s="296">
        <v>5.5</v>
      </c>
      <c r="E11" s="296">
        <v>5.5</v>
      </c>
      <c r="F11" s="296">
        <v>21.8</v>
      </c>
      <c r="G11" s="296">
        <v>2.56</v>
      </c>
      <c r="H11" s="39">
        <v>6.5</v>
      </c>
      <c r="I11" s="296" t="s">
        <v>73</v>
      </c>
      <c r="J11" s="227">
        <v>83</v>
      </c>
      <c r="K11" s="91">
        <v>779.5555555555555</v>
      </c>
      <c r="L11" s="27">
        <v>623.8</v>
      </c>
      <c r="M11" s="87" t="e">
        <f>#REF!+#REF!*0.08</f>
        <v>#REF!</v>
      </c>
      <c r="N11" s="225"/>
      <c r="O11" s="260"/>
    </row>
    <row r="12" spans="1:15" ht="15" customHeight="1">
      <c r="A12" s="15">
        <v>6</v>
      </c>
      <c r="B12" s="29" t="s">
        <v>26</v>
      </c>
      <c r="C12" s="151" t="s">
        <v>369</v>
      </c>
      <c r="D12" s="294"/>
      <c r="E12" s="294">
        <v>5.5</v>
      </c>
      <c r="F12" s="294">
        <v>21.8</v>
      </c>
      <c r="G12" s="294">
        <v>2.56</v>
      </c>
      <c r="H12" s="304">
        <v>25</v>
      </c>
      <c r="I12" s="294" t="s">
        <v>73</v>
      </c>
      <c r="J12" s="227">
        <v>83</v>
      </c>
      <c r="K12" s="91">
        <v>860.2222222222222</v>
      </c>
      <c r="L12" s="27">
        <v>688.5</v>
      </c>
      <c r="M12" s="87" t="e">
        <f>#REF!+#REF!*0.08</f>
        <v>#REF!</v>
      </c>
      <c r="N12" s="225"/>
      <c r="O12" s="260"/>
    </row>
    <row r="13" spans="1:15" ht="15" customHeight="1">
      <c r="A13" s="15">
        <v>7</v>
      </c>
      <c r="B13" s="29" t="s">
        <v>27</v>
      </c>
      <c r="C13" s="151" t="s">
        <v>369</v>
      </c>
      <c r="D13" s="301"/>
      <c r="E13" s="294">
        <v>5.5</v>
      </c>
      <c r="F13" s="294">
        <v>21.8</v>
      </c>
      <c r="G13" s="294">
        <v>2.56</v>
      </c>
      <c r="H13" s="305"/>
      <c r="I13" s="294" t="s">
        <v>73</v>
      </c>
      <c r="J13" s="227">
        <v>90</v>
      </c>
      <c r="K13" s="91">
        <v>956.4444444444445</v>
      </c>
      <c r="L13" s="27">
        <v>763.4</v>
      </c>
      <c r="M13" s="87" t="e">
        <f>#REF!+#REF!*0.08</f>
        <v>#REF!</v>
      </c>
      <c r="N13" s="225"/>
      <c r="O13" s="260"/>
    </row>
    <row r="14" spans="1:15" ht="15" customHeight="1">
      <c r="A14" s="15">
        <v>8</v>
      </c>
      <c r="B14" s="29" t="s">
        <v>28</v>
      </c>
      <c r="C14" s="154" t="s">
        <v>403</v>
      </c>
      <c r="D14" s="296">
        <v>6</v>
      </c>
      <c r="E14" s="296">
        <v>4.8</v>
      </c>
      <c r="F14" s="296">
        <v>8</v>
      </c>
      <c r="G14" s="296">
        <v>2.56</v>
      </c>
      <c r="H14" s="119">
        <v>25</v>
      </c>
      <c r="I14" s="296" t="s">
        <v>73</v>
      </c>
      <c r="J14" s="227">
        <v>83</v>
      </c>
      <c r="K14" s="91">
        <v>896</v>
      </c>
      <c r="L14" s="27">
        <v>717</v>
      </c>
      <c r="M14" s="87" t="e">
        <f>#REF!+#REF!*0.08</f>
        <v>#REF!</v>
      </c>
      <c r="N14" s="225"/>
      <c r="O14" s="260"/>
    </row>
    <row r="15" spans="1:15" ht="15" customHeight="1">
      <c r="A15" s="15">
        <v>9</v>
      </c>
      <c r="B15" s="29" t="s">
        <v>29</v>
      </c>
      <c r="C15" s="154" t="s">
        <v>403</v>
      </c>
      <c r="D15" s="294"/>
      <c r="E15" s="294">
        <v>4.8</v>
      </c>
      <c r="F15" s="294">
        <v>8</v>
      </c>
      <c r="G15" s="301"/>
      <c r="H15" s="145">
        <v>25</v>
      </c>
      <c r="I15" s="294" t="s">
        <v>73</v>
      </c>
      <c r="J15" s="227">
        <v>90</v>
      </c>
      <c r="K15" s="91">
        <v>990</v>
      </c>
      <c r="L15" s="27">
        <v>790.2</v>
      </c>
      <c r="M15" s="87" t="e">
        <f>#REF!+#REF!*0.08</f>
        <v>#REF!</v>
      </c>
      <c r="N15" s="225"/>
      <c r="O15" s="260"/>
    </row>
    <row r="16" spans="1:15" ht="15" customHeight="1">
      <c r="A16" s="15">
        <v>10</v>
      </c>
      <c r="B16" s="29" t="s">
        <v>30</v>
      </c>
      <c r="C16" s="154">
        <v>220</v>
      </c>
      <c r="D16" s="119">
        <v>9.5</v>
      </c>
      <c r="E16" s="119">
        <v>9.5</v>
      </c>
      <c r="F16" s="119">
        <v>36.9</v>
      </c>
      <c r="G16" s="119">
        <v>4.3</v>
      </c>
      <c r="H16" s="119">
        <v>25</v>
      </c>
      <c r="I16" s="119" t="s">
        <v>74</v>
      </c>
      <c r="J16" s="227">
        <v>155</v>
      </c>
      <c r="K16" s="91">
        <v>2151.1111111111113</v>
      </c>
      <c r="L16" s="87">
        <v>1624.2</v>
      </c>
      <c r="M16" s="27" t="e">
        <f>#REF!+#REF!*0.08</f>
        <v>#REF!</v>
      </c>
      <c r="N16" s="225"/>
      <c r="O16" s="260"/>
    </row>
    <row r="17" spans="1:15" ht="15" customHeight="1" thickBot="1">
      <c r="A17" s="20">
        <v>11</v>
      </c>
      <c r="B17" s="29" t="s">
        <v>31</v>
      </c>
      <c r="C17" s="151" t="s">
        <v>368</v>
      </c>
      <c r="D17" s="17">
        <v>10.5</v>
      </c>
      <c r="E17" s="17">
        <v>8.4</v>
      </c>
      <c r="F17" s="17">
        <v>13.7</v>
      </c>
      <c r="G17" s="17">
        <v>4.3</v>
      </c>
      <c r="H17" s="17">
        <v>25</v>
      </c>
      <c r="I17" s="17" t="s">
        <v>74</v>
      </c>
      <c r="J17" s="227">
        <v>155</v>
      </c>
      <c r="K17" s="91">
        <v>2206.6666666666665</v>
      </c>
      <c r="L17" s="117">
        <v>1666.1</v>
      </c>
      <c r="M17" s="91" t="e">
        <f>#REF!+#REF!*0.08</f>
        <v>#REF!</v>
      </c>
      <c r="N17" s="225"/>
      <c r="O17" s="260"/>
    </row>
    <row r="18" spans="1:15" ht="15" customHeight="1">
      <c r="A18" s="264" t="s">
        <v>287</v>
      </c>
      <c r="B18" s="264"/>
      <c r="C18" s="109"/>
      <c r="D18" s="292" t="s">
        <v>298</v>
      </c>
      <c r="E18" s="292"/>
      <c r="F18" s="292"/>
      <c r="G18" s="292"/>
      <c r="H18" s="292"/>
      <c r="I18" s="292"/>
      <c r="J18" s="292"/>
      <c r="K18" s="216">
        <v>35.77777777777778</v>
      </c>
      <c r="L18" s="90">
        <v>23.3</v>
      </c>
      <c r="M18" s="90" t="e">
        <f>#REF!+#REF!*0.08</f>
        <v>#REF!</v>
      </c>
      <c r="N18" s="225"/>
      <c r="O18" s="260"/>
    </row>
    <row r="19" spans="1:15" ht="15" customHeight="1">
      <c r="A19" s="299"/>
      <c r="B19" s="299"/>
      <c r="C19" s="142"/>
      <c r="D19" s="303" t="s">
        <v>365</v>
      </c>
      <c r="E19" s="303"/>
      <c r="F19" s="303"/>
      <c r="G19" s="303"/>
      <c r="H19" s="303"/>
      <c r="I19" s="303"/>
      <c r="J19" s="303"/>
      <c r="K19" s="217">
        <v>135</v>
      </c>
      <c r="L19" s="111"/>
      <c r="M19" s="111">
        <v>209.68</v>
      </c>
      <c r="N19" s="225"/>
      <c r="O19" s="260"/>
    </row>
    <row r="20" spans="1:15" ht="15" customHeight="1" thickBot="1">
      <c r="A20" s="300"/>
      <c r="B20" s="300"/>
      <c r="C20" s="110"/>
      <c r="D20" s="335" t="s">
        <v>451</v>
      </c>
      <c r="E20" s="336"/>
      <c r="F20" s="336"/>
      <c r="G20" s="336"/>
      <c r="H20" s="336"/>
      <c r="I20" s="336"/>
      <c r="J20" s="336"/>
      <c r="K20" s="213">
        <v>41.55555555555556</v>
      </c>
      <c r="L20" s="92">
        <v>34.7</v>
      </c>
      <c r="M20" s="92" t="e">
        <f>#REF!+#REF!*0.08</f>
        <v>#REF!</v>
      </c>
      <c r="N20" s="225"/>
      <c r="O20" s="260"/>
    </row>
    <row r="21" spans="1:15" ht="19.5" customHeight="1" thickBot="1">
      <c r="A21" s="287" t="s">
        <v>86</v>
      </c>
      <c r="B21" s="287"/>
      <c r="C21" s="287"/>
      <c r="D21" s="287"/>
      <c r="E21" s="287"/>
      <c r="F21" s="287"/>
      <c r="G21" s="287"/>
      <c r="H21" s="41"/>
      <c r="I21" s="41"/>
      <c r="J21" s="41"/>
      <c r="K21" s="41"/>
      <c r="L21" s="41"/>
      <c r="M21" s="41"/>
      <c r="N21" s="225"/>
      <c r="O21" s="260"/>
    </row>
    <row r="22" spans="1:15" ht="15" customHeight="1">
      <c r="A22" s="95">
        <v>12</v>
      </c>
      <c r="B22" s="96" t="s">
        <v>254</v>
      </c>
      <c r="C22" s="155">
        <v>220</v>
      </c>
      <c r="D22" s="97">
        <v>0.7</v>
      </c>
      <c r="E22" s="97">
        <v>0.7</v>
      </c>
      <c r="F22" s="97">
        <v>3.04</v>
      </c>
      <c r="G22" s="98">
        <v>0.2</v>
      </c>
      <c r="H22" s="99">
        <v>1.55</v>
      </c>
      <c r="I22" s="100" t="s">
        <v>255</v>
      </c>
      <c r="J22" s="228">
        <v>10.5</v>
      </c>
      <c r="K22" s="230">
        <v>322.8888888888889</v>
      </c>
      <c r="L22" s="90"/>
      <c r="M22" s="90" t="e">
        <f>#REF!+#REF!*0.08</f>
        <v>#REF!</v>
      </c>
      <c r="N22" s="225"/>
      <c r="O22" s="260"/>
    </row>
    <row r="23" spans="1:15" ht="15" customHeight="1">
      <c r="A23" s="101">
        <v>13</v>
      </c>
      <c r="B23" s="102" t="s">
        <v>53</v>
      </c>
      <c r="C23" s="156" t="s">
        <v>369</v>
      </c>
      <c r="D23" s="312">
        <v>1</v>
      </c>
      <c r="E23" s="312">
        <v>1</v>
      </c>
      <c r="F23" s="312">
        <v>3.9</v>
      </c>
      <c r="G23" s="313">
        <v>0.4</v>
      </c>
      <c r="H23" s="312">
        <v>2.6</v>
      </c>
      <c r="I23" s="140" t="s">
        <v>404</v>
      </c>
      <c r="J23" s="229">
        <v>14</v>
      </c>
      <c r="K23" s="118">
        <v>411.55555555555554</v>
      </c>
      <c r="L23" s="94"/>
      <c r="M23" s="94" t="e">
        <f>#REF!+#REF!*0.08</f>
        <v>#REF!</v>
      </c>
      <c r="N23" s="225"/>
      <c r="O23" s="260"/>
    </row>
    <row r="24" spans="1:15" ht="15" customHeight="1">
      <c r="A24" s="101">
        <v>14</v>
      </c>
      <c r="B24" s="102" t="s">
        <v>54</v>
      </c>
      <c r="C24" s="156" t="s">
        <v>369</v>
      </c>
      <c r="D24" s="312"/>
      <c r="E24" s="312">
        <v>1</v>
      </c>
      <c r="F24" s="312">
        <v>3.9</v>
      </c>
      <c r="G24" s="314"/>
      <c r="H24" s="312">
        <v>2.6</v>
      </c>
      <c r="I24" s="172" t="s">
        <v>405</v>
      </c>
      <c r="J24" s="229">
        <v>15.5</v>
      </c>
      <c r="K24" s="118">
        <v>463.55555555555554</v>
      </c>
      <c r="L24" s="91"/>
      <c r="M24" s="91" t="e">
        <f>#REF!+#REF!*0.08</f>
        <v>#REF!</v>
      </c>
      <c r="N24" s="225"/>
      <c r="O24" s="260"/>
    </row>
    <row r="25" spans="1:15" ht="15" customHeight="1">
      <c r="A25" s="101">
        <v>15</v>
      </c>
      <c r="B25" s="102" t="s">
        <v>55</v>
      </c>
      <c r="C25" s="156" t="s">
        <v>369</v>
      </c>
      <c r="D25" s="312">
        <v>2</v>
      </c>
      <c r="E25" s="312">
        <v>2</v>
      </c>
      <c r="F25" s="312">
        <v>7</v>
      </c>
      <c r="G25" s="312">
        <v>0.63</v>
      </c>
      <c r="H25" s="312">
        <v>3.7</v>
      </c>
      <c r="I25" s="103" t="s">
        <v>406</v>
      </c>
      <c r="J25" s="229">
        <v>22</v>
      </c>
      <c r="K25" s="118">
        <v>567.3333333333334</v>
      </c>
      <c r="L25" s="118"/>
      <c r="M25" s="118" t="e">
        <f>#REF!+#REF!*0.08</f>
        <v>#REF!</v>
      </c>
      <c r="N25" s="225"/>
      <c r="O25" s="260"/>
    </row>
    <row r="26" spans="1:15" ht="15" customHeight="1">
      <c r="A26" s="101">
        <v>16</v>
      </c>
      <c r="B26" s="102" t="s">
        <v>56</v>
      </c>
      <c r="C26" s="156" t="s">
        <v>369</v>
      </c>
      <c r="D26" s="312"/>
      <c r="E26" s="312">
        <v>2</v>
      </c>
      <c r="F26" s="312">
        <v>7</v>
      </c>
      <c r="G26" s="312">
        <v>0.63</v>
      </c>
      <c r="H26" s="312">
        <v>3.7</v>
      </c>
      <c r="I26" s="103" t="s">
        <v>407</v>
      </c>
      <c r="J26" s="229">
        <v>23.5</v>
      </c>
      <c r="K26" s="118">
        <v>601.1111111111111</v>
      </c>
      <c r="L26" s="118"/>
      <c r="M26" s="118" t="e">
        <f>#REF!+#REF!*0.08</f>
        <v>#REF!</v>
      </c>
      <c r="N26" s="225"/>
      <c r="O26" s="260"/>
    </row>
    <row r="27" spans="1:15" s="5" customFormat="1" ht="15" customHeight="1">
      <c r="A27" s="101">
        <v>18</v>
      </c>
      <c r="B27" s="102" t="s">
        <v>57</v>
      </c>
      <c r="C27" s="156" t="s">
        <v>369</v>
      </c>
      <c r="D27" s="312">
        <v>2.6</v>
      </c>
      <c r="E27" s="312">
        <v>2.6</v>
      </c>
      <c r="F27" s="312">
        <v>10</v>
      </c>
      <c r="G27" s="312">
        <v>0.92</v>
      </c>
      <c r="H27" s="312">
        <v>4.8</v>
      </c>
      <c r="I27" s="105" t="s">
        <v>32</v>
      </c>
      <c r="J27" s="229">
        <v>26</v>
      </c>
      <c r="K27" s="118">
        <v>747.5555555555555</v>
      </c>
      <c r="L27" s="118"/>
      <c r="M27" s="118" t="e">
        <f>#REF!+#REF!*0.08</f>
        <v>#REF!</v>
      </c>
      <c r="N27" s="225"/>
      <c r="O27" s="260"/>
    </row>
    <row r="28" spans="1:15" ht="15" customHeight="1">
      <c r="A28" s="101">
        <v>19</v>
      </c>
      <c r="B28" s="102" t="s">
        <v>58</v>
      </c>
      <c r="C28" s="156" t="s">
        <v>369</v>
      </c>
      <c r="D28" s="312"/>
      <c r="E28" s="312">
        <v>2.6</v>
      </c>
      <c r="F28" s="312">
        <v>10</v>
      </c>
      <c r="G28" s="312">
        <v>0.92</v>
      </c>
      <c r="H28" s="312">
        <v>4.8</v>
      </c>
      <c r="I28" s="105" t="s">
        <v>33</v>
      </c>
      <c r="J28" s="229">
        <v>27.5</v>
      </c>
      <c r="K28" s="118">
        <v>811.3333333333334</v>
      </c>
      <c r="L28" s="118"/>
      <c r="M28" s="118" t="e">
        <f>#REF!+#REF!*0.08</f>
        <v>#REF!</v>
      </c>
      <c r="N28" s="225"/>
      <c r="O28" s="260"/>
    </row>
    <row r="29" spans="1:15" ht="15" customHeight="1">
      <c r="A29" s="101">
        <v>20</v>
      </c>
      <c r="B29" s="102" t="s">
        <v>59</v>
      </c>
      <c r="C29" s="156" t="s">
        <v>369</v>
      </c>
      <c r="D29" s="313">
        <v>3</v>
      </c>
      <c r="E29" s="313">
        <v>3</v>
      </c>
      <c r="F29" s="313">
        <v>12.2</v>
      </c>
      <c r="G29" s="313">
        <v>1.6</v>
      </c>
      <c r="H29" s="104">
        <v>13</v>
      </c>
      <c r="I29" s="105" t="s">
        <v>75</v>
      </c>
      <c r="J29" s="229">
        <v>37</v>
      </c>
      <c r="K29" s="118">
        <v>1196</v>
      </c>
      <c r="L29" s="118"/>
      <c r="M29" s="118" t="e">
        <f>#REF!+#REF!*0.08</f>
        <v>#REF!</v>
      </c>
      <c r="N29" s="225"/>
      <c r="O29" s="260"/>
    </row>
    <row r="30" spans="1:15" ht="15" customHeight="1">
      <c r="A30" s="101">
        <v>21</v>
      </c>
      <c r="B30" s="102" t="s">
        <v>99</v>
      </c>
      <c r="C30" s="156" t="s">
        <v>369</v>
      </c>
      <c r="D30" s="314"/>
      <c r="E30" s="314">
        <v>3</v>
      </c>
      <c r="F30" s="314">
        <v>12.2</v>
      </c>
      <c r="G30" s="314">
        <v>1.6</v>
      </c>
      <c r="H30" s="104">
        <v>15</v>
      </c>
      <c r="I30" s="105" t="s">
        <v>76</v>
      </c>
      <c r="J30" s="229">
        <v>60</v>
      </c>
      <c r="K30" s="118">
        <v>853.3333333333334</v>
      </c>
      <c r="L30" s="118"/>
      <c r="M30" s="118" t="e">
        <f>#REF!+#REF!*0.08</f>
        <v>#REF!</v>
      </c>
      <c r="N30" s="225"/>
      <c r="O30" s="260"/>
    </row>
    <row r="31" spans="1:15" ht="15" customHeight="1">
      <c r="A31" s="101">
        <v>22</v>
      </c>
      <c r="B31" s="102" t="s">
        <v>60</v>
      </c>
      <c r="C31" s="156" t="s">
        <v>369</v>
      </c>
      <c r="D31" s="314"/>
      <c r="E31" s="314">
        <v>3</v>
      </c>
      <c r="F31" s="314">
        <v>12.2</v>
      </c>
      <c r="G31" s="314">
        <v>1.6</v>
      </c>
      <c r="H31" s="104">
        <v>15</v>
      </c>
      <c r="I31" s="105" t="s">
        <v>76</v>
      </c>
      <c r="J31" s="229">
        <v>60</v>
      </c>
      <c r="K31" s="118">
        <v>1007.1111111111111</v>
      </c>
      <c r="L31" s="118"/>
      <c r="M31" s="118" t="e">
        <f>#REF!+#REF!*0.08</f>
        <v>#REF!</v>
      </c>
      <c r="N31" s="225"/>
      <c r="O31" s="260"/>
    </row>
    <row r="32" spans="1:15" ht="15" customHeight="1">
      <c r="A32" s="101">
        <v>24</v>
      </c>
      <c r="B32" s="102" t="s">
        <v>79</v>
      </c>
      <c r="C32" s="156" t="s">
        <v>369</v>
      </c>
      <c r="D32" s="313">
        <v>6</v>
      </c>
      <c r="E32" s="313">
        <v>6</v>
      </c>
      <c r="F32" s="313">
        <v>24</v>
      </c>
      <c r="G32" s="313">
        <v>2.1</v>
      </c>
      <c r="H32" s="313">
        <v>22</v>
      </c>
      <c r="I32" s="141" t="s">
        <v>77</v>
      </c>
      <c r="J32" s="229">
        <v>90</v>
      </c>
      <c r="K32" s="118">
        <v>1879.7777777777778</v>
      </c>
      <c r="L32" s="91"/>
      <c r="M32" s="91" t="e">
        <f>#REF!+#REF!*0.08</f>
        <v>#REF!</v>
      </c>
      <c r="N32" s="225"/>
      <c r="O32" s="260"/>
    </row>
    <row r="33" spans="1:15" ht="15" customHeight="1" thickBot="1">
      <c r="A33" s="187">
        <v>25</v>
      </c>
      <c r="B33" s="102" t="s">
        <v>81</v>
      </c>
      <c r="C33" s="156" t="s">
        <v>369</v>
      </c>
      <c r="D33" s="314"/>
      <c r="E33" s="314">
        <v>6</v>
      </c>
      <c r="F33" s="314">
        <v>24</v>
      </c>
      <c r="G33" s="314">
        <v>2.1</v>
      </c>
      <c r="H33" s="314">
        <v>22</v>
      </c>
      <c r="I33" s="141" t="s">
        <v>78</v>
      </c>
      <c r="J33" s="229">
        <v>95</v>
      </c>
      <c r="K33" s="118">
        <v>1914.888888888889</v>
      </c>
      <c r="L33" s="91"/>
      <c r="M33" s="91" t="e">
        <f>#REF!+#REF!*0.08</f>
        <v>#REF!</v>
      </c>
      <c r="N33" s="225"/>
      <c r="O33" s="260"/>
    </row>
    <row r="34" spans="1:15" ht="15" customHeight="1">
      <c r="A34" s="264" t="s">
        <v>287</v>
      </c>
      <c r="B34" s="264"/>
      <c r="C34" s="109"/>
      <c r="D34" s="292" t="s">
        <v>298</v>
      </c>
      <c r="E34" s="292"/>
      <c r="F34" s="292"/>
      <c r="G34" s="292"/>
      <c r="H34" s="292"/>
      <c r="I34" s="292"/>
      <c r="J34" s="292"/>
      <c r="K34" s="90">
        <v>40</v>
      </c>
      <c r="L34" s="90"/>
      <c r="M34" s="90" t="e">
        <f>#REF!+#REF!*0.08</f>
        <v>#REF!</v>
      </c>
      <c r="N34" s="225"/>
      <c r="O34" s="260"/>
    </row>
    <row r="35" spans="1:15" ht="15" customHeight="1" thickBot="1">
      <c r="A35" s="265"/>
      <c r="B35" s="265"/>
      <c r="C35" s="261"/>
      <c r="D35" s="336" t="s">
        <v>365</v>
      </c>
      <c r="E35" s="336"/>
      <c r="F35" s="336"/>
      <c r="G35" s="336"/>
      <c r="H35" s="336"/>
      <c r="I35" s="336"/>
      <c r="J35" s="336"/>
      <c r="K35" s="188">
        <v>150</v>
      </c>
      <c r="L35" s="111"/>
      <c r="M35" s="111">
        <v>209.68</v>
      </c>
      <c r="N35" s="225"/>
      <c r="O35" s="260"/>
    </row>
    <row r="36" spans="1:15" ht="19.5" customHeight="1" thickBot="1">
      <c r="A36" s="40" t="s">
        <v>84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3"/>
      <c r="M36" s="3"/>
      <c r="N36" s="225"/>
      <c r="O36" s="260"/>
    </row>
    <row r="37" spans="1:15" ht="15" customHeight="1">
      <c r="A37" s="9">
        <v>30</v>
      </c>
      <c r="B37" s="10" t="s">
        <v>9</v>
      </c>
      <c r="C37" s="106" t="s">
        <v>370</v>
      </c>
      <c r="D37" s="293">
        <v>3.2</v>
      </c>
      <c r="E37" s="293">
        <v>3.2</v>
      </c>
      <c r="F37" s="293">
        <v>12.2</v>
      </c>
      <c r="G37" s="293">
        <v>1.06</v>
      </c>
      <c r="H37" s="293">
        <v>15</v>
      </c>
      <c r="I37" s="334" t="s">
        <v>445</v>
      </c>
      <c r="J37" s="231">
        <v>65</v>
      </c>
      <c r="K37" s="90">
        <v>959.1111111111111</v>
      </c>
      <c r="L37" s="27"/>
      <c r="M37" s="27" t="e">
        <f>#REF!+#REF!*0.08</f>
        <v>#REF!</v>
      </c>
      <c r="N37" s="225"/>
      <c r="O37" s="260"/>
    </row>
    <row r="38" spans="1:15" ht="15" customHeight="1">
      <c r="A38" s="15">
        <f>A37+1</f>
        <v>31</v>
      </c>
      <c r="B38" s="16" t="s">
        <v>10</v>
      </c>
      <c r="C38" s="151" t="s">
        <v>370</v>
      </c>
      <c r="D38" s="301">
        <v>3.2</v>
      </c>
      <c r="E38" s="301">
        <v>3.2</v>
      </c>
      <c r="F38" s="301">
        <v>12.2</v>
      </c>
      <c r="G38" s="301"/>
      <c r="H38" s="294"/>
      <c r="I38" s="301"/>
      <c r="J38" s="227">
        <v>70</v>
      </c>
      <c r="K38" s="91">
        <v>1158</v>
      </c>
      <c r="L38" s="27"/>
      <c r="M38" s="27" t="e">
        <f>#REF!+#REF!*0.08</f>
        <v>#REF!</v>
      </c>
      <c r="N38" s="225"/>
      <c r="O38" s="260"/>
    </row>
    <row r="39" spans="1:15" ht="15" customHeight="1">
      <c r="A39" s="15">
        <f>A38+1</f>
        <v>32</v>
      </c>
      <c r="B39" s="16" t="s">
        <v>12</v>
      </c>
      <c r="C39" s="151" t="s">
        <v>370</v>
      </c>
      <c r="D39" s="296">
        <v>5</v>
      </c>
      <c r="E39" s="296">
        <v>5</v>
      </c>
      <c r="F39" s="296">
        <v>19.6</v>
      </c>
      <c r="G39" s="296">
        <v>1.7</v>
      </c>
      <c r="H39" s="294"/>
      <c r="I39" s="296" t="s">
        <v>61</v>
      </c>
      <c r="J39" s="227">
        <v>95</v>
      </c>
      <c r="K39" s="91">
        <v>1074.2222222222222</v>
      </c>
      <c r="L39" s="27"/>
      <c r="M39" s="27" t="e">
        <f>#REF!+#REF!*0.08</f>
        <v>#REF!</v>
      </c>
      <c r="N39" s="225"/>
      <c r="O39" s="260"/>
    </row>
    <row r="40" spans="1:15" ht="15" customHeight="1">
      <c r="A40" s="15">
        <f>A39+1</f>
        <v>33</v>
      </c>
      <c r="B40" s="16" t="s">
        <v>13</v>
      </c>
      <c r="C40" s="151" t="s">
        <v>370</v>
      </c>
      <c r="D40" s="301"/>
      <c r="E40" s="301">
        <v>5</v>
      </c>
      <c r="F40" s="301"/>
      <c r="G40" s="301"/>
      <c r="H40" s="294"/>
      <c r="I40" s="294"/>
      <c r="J40" s="227">
        <v>100</v>
      </c>
      <c r="K40" s="91">
        <v>1235.5555555555557</v>
      </c>
      <c r="L40" s="27"/>
      <c r="M40" s="27" t="e">
        <f>#REF!+#REF!*0.08</f>
        <v>#REF!</v>
      </c>
      <c r="N40" s="225"/>
      <c r="O40" s="260"/>
    </row>
    <row r="41" spans="1:15" ht="15" customHeight="1">
      <c r="A41" s="15">
        <f>A40+1</f>
        <v>34</v>
      </c>
      <c r="B41" s="16" t="s">
        <v>14</v>
      </c>
      <c r="C41" s="154" t="s">
        <v>371</v>
      </c>
      <c r="D41" s="296">
        <v>6</v>
      </c>
      <c r="E41" s="296">
        <v>4.8</v>
      </c>
      <c r="F41" s="296">
        <v>7.9</v>
      </c>
      <c r="G41" s="296">
        <v>1.7</v>
      </c>
      <c r="H41" s="294"/>
      <c r="I41" s="294"/>
      <c r="J41" s="227">
        <v>95</v>
      </c>
      <c r="K41" s="91">
        <v>1113.3333333333333</v>
      </c>
      <c r="L41" s="27"/>
      <c r="M41" s="27" t="e">
        <f>#REF!+#REF!*0.08</f>
        <v>#REF!</v>
      </c>
      <c r="N41" s="225"/>
      <c r="O41" s="260"/>
    </row>
    <row r="42" spans="1:15" ht="15" customHeight="1" thickBot="1">
      <c r="A42" s="15">
        <f>A41+1</f>
        <v>35</v>
      </c>
      <c r="B42" s="21" t="s">
        <v>15</v>
      </c>
      <c r="C42" s="107" t="s">
        <v>371</v>
      </c>
      <c r="D42" s="295"/>
      <c r="E42" s="295"/>
      <c r="F42" s="295"/>
      <c r="G42" s="295"/>
      <c r="H42" s="295"/>
      <c r="I42" s="295"/>
      <c r="J42" s="232">
        <v>96</v>
      </c>
      <c r="K42" s="92">
        <v>1342.2222222222222</v>
      </c>
      <c r="L42" s="27"/>
      <c r="M42" s="27" t="e">
        <f>#REF!+#REF!*0.08</f>
        <v>#REF!</v>
      </c>
      <c r="N42" s="225"/>
      <c r="O42" s="260"/>
    </row>
    <row r="43" spans="1:15" ht="15" customHeight="1">
      <c r="A43" s="264" t="s">
        <v>287</v>
      </c>
      <c r="B43" s="264"/>
      <c r="C43" s="115"/>
      <c r="D43" s="302" t="s">
        <v>298</v>
      </c>
      <c r="E43" s="302"/>
      <c r="F43" s="302"/>
      <c r="G43" s="302"/>
      <c r="H43" s="302"/>
      <c r="I43" s="302"/>
      <c r="J43" s="302"/>
      <c r="K43" s="216">
        <v>30.666666666666668</v>
      </c>
      <c r="L43" s="90"/>
      <c r="M43" s="90" t="e">
        <f>#REF!+#REF!*0.08</f>
        <v>#REF!</v>
      </c>
      <c r="N43" s="225"/>
      <c r="O43" s="260"/>
    </row>
    <row r="44" spans="1:15" ht="15" customHeight="1">
      <c r="A44" s="299"/>
      <c r="B44" s="299"/>
      <c r="C44" s="163"/>
      <c r="D44" s="303" t="s">
        <v>365</v>
      </c>
      <c r="E44" s="303"/>
      <c r="F44" s="303"/>
      <c r="G44" s="303"/>
      <c r="H44" s="303"/>
      <c r="I44" s="303"/>
      <c r="J44" s="303"/>
      <c r="K44" s="217">
        <v>136</v>
      </c>
      <c r="L44" s="91"/>
      <c r="M44" s="91">
        <v>209.68</v>
      </c>
      <c r="N44" s="225"/>
      <c r="O44" s="260"/>
    </row>
    <row r="45" spans="1:15" ht="15" customHeight="1">
      <c r="A45" s="299"/>
      <c r="B45" s="299"/>
      <c r="C45" s="116"/>
      <c r="D45" s="298" t="s">
        <v>299</v>
      </c>
      <c r="E45" s="298"/>
      <c r="F45" s="298"/>
      <c r="G45" s="298"/>
      <c r="H45" s="298"/>
      <c r="I45" s="298"/>
      <c r="J45" s="298"/>
      <c r="K45" s="91"/>
      <c r="L45" s="111"/>
      <c r="M45" s="111" t="e">
        <f>#REF!+#REF!*0.08</f>
        <v>#REF!</v>
      </c>
      <c r="N45" s="225"/>
      <c r="O45" s="260"/>
    </row>
    <row r="46" spans="1:15" ht="15" customHeight="1">
      <c r="A46" s="15">
        <v>36</v>
      </c>
      <c r="B46" s="214" t="s">
        <v>437</v>
      </c>
      <c r="C46" s="151">
        <v>220</v>
      </c>
      <c r="D46" s="17">
        <v>9.5</v>
      </c>
      <c r="E46" s="17">
        <v>9.5</v>
      </c>
      <c r="F46" s="17">
        <v>37</v>
      </c>
      <c r="G46" s="18">
        <v>2.4</v>
      </c>
      <c r="H46" s="39">
        <v>25</v>
      </c>
      <c r="I46" s="19" t="s">
        <v>256</v>
      </c>
      <c r="J46" s="227">
        <v>186</v>
      </c>
      <c r="K46" s="91">
        <v>3020</v>
      </c>
      <c r="L46" s="27"/>
      <c r="M46" s="27" t="e">
        <f>#REF!+#REF!*0.08</f>
        <v>#REF!</v>
      </c>
      <c r="N46" s="225"/>
      <c r="O46" s="260"/>
    </row>
    <row r="47" spans="1:15" ht="15" customHeight="1">
      <c r="A47" s="15">
        <f>A46+1</f>
        <v>37</v>
      </c>
      <c r="B47" s="214" t="s">
        <v>438</v>
      </c>
      <c r="C47" s="154" t="s">
        <v>371</v>
      </c>
      <c r="D47" s="17">
        <v>11</v>
      </c>
      <c r="E47" s="17">
        <v>8.8</v>
      </c>
      <c r="F47" s="17">
        <v>14.4</v>
      </c>
      <c r="G47" s="18">
        <v>2.4</v>
      </c>
      <c r="H47" s="39">
        <v>25</v>
      </c>
      <c r="I47" s="19" t="s">
        <v>256</v>
      </c>
      <c r="J47" s="227">
        <v>186</v>
      </c>
      <c r="K47" s="91">
        <v>3093.3333333333335</v>
      </c>
      <c r="L47" s="27"/>
      <c r="M47" s="27" t="e">
        <f>#REF!+#REF!*0.08</f>
        <v>#REF!</v>
      </c>
      <c r="N47" s="225"/>
      <c r="O47" s="260"/>
    </row>
    <row r="48" spans="1:15" s="6" customFormat="1" ht="15" customHeight="1">
      <c r="A48" s="15">
        <f>A47+1</f>
        <v>38</v>
      </c>
      <c r="B48" s="16" t="s">
        <v>92</v>
      </c>
      <c r="C48" s="154">
        <v>220</v>
      </c>
      <c r="D48" s="17">
        <v>13</v>
      </c>
      <c r="E48" s="17">
        <v>13</v>
      </c>
      <c r="F48" s="17">
        <v>46.9</v>
      </c>
      <c r="G48" s="18">
        <v>4.8</v>
      </c>
      <c r="H48" s="39">
        <v>38</v>
      </c>
      <c r="I48" s="19" t="s">
        <v>68</v>
      </c>
      <c r="J48" s="227">
        <v>300</v>
      </c>
      <c r="K48" s="91">
        <v>4931.111111111111</v>
      </c>
      <c r="L48" s="27"/>
      <c r="M48" s="27" t="e">
        <f>#REF!+#REF!*0.08</f>
        <v>#REF!</v>
      </c>
      <c r="N48" s="225"/>
      <c r="O48" s="260"/>
    </row>
    <row r="49" spans="1:15" ht="15" customHeight="1">
      <c r="A49" s="15">
        <f>A48+1</f>
        <v>39</v>
      </c>
      <c r="B49" s="16" t="s">
        <v>19</v>
      </c>
      <c r="C49" s="154">
        <v>220</v>
      </c>
      <c r="D49" s="17">
        <v>16.7</v>
      </c>
      <c r="E49" s="17">
        <v>16.7</v>
      </c>
      <c r="F49" s="17">
        <v>62.6</v>
      </c>
      <c r="G49" s="18">
        <v>5.82</v>
      </c>
      <c r="H49" s="39">
        <v>38</v>
      </c>
      <c r="I49" s="19" t="s">
        <v>68</v>
      </c>
      <c r="J49" s="227">
        <v>320</v>
      </c>
      <c r="K49" s="91">
        <v>5124.444444444444</v>
      </c>
      <c r="L49" s="27"/>
      <c r="M49" s="27" t="e">
        <f>#REF!+#REF!*0.08</f>
        <v>#REF!</v>
      </c>
      <c r="N49" s="225"/>
      <c r="O49" s="260"/>
    </row>
    <row r="50" spans="1:15" ht="15" customHeight="1">
      <c r="A50" s="15">
        <f>A49+1</f>
        <v>40</v>
      </c>
      <c r="B50" s="16" t="s">
        <v>16</v>
      </c>
      <c r="C50" s="154" t="s">
        <v>371</v>
      </c>
      <c r="D50" s="17">
        <v>15</v>
      </c>
      <c r="E50" s="17">
        <v>12</v>
      </c>
      <c r="F50" s="17">
        <v>19.5</v>
      </c>
      <c r="G50" s="18">
        <v>4.8</v>
      </c>
      <c r="H50" s="39">
        <v>38</v>
      </c>
      <c r="I50" s="19" t="s">
        <v>68</v>
      </c>
      <c r="J50" s="227">
        <v>300</v>
      </c>
      <c r="K50" s="91">
        <v>4957.777777777777</v>
      </c>
      <c r="L50" s="27"/>
      <c r="M50" s="27" t="e">
        <f>#REF!+#REF!*0.08</f>
        <v>#REF!</v>
      </c>
      <c r="N50" s="225"/>
      <c r="O50" s="260"/>
    </row>
    <row r="51" spans="1:15" ht="15" customHeight="1" thickBot="1">
      <c r="A51" s="15">
        <f>A50+1</f>
        <v>41</v>
      </c>
      <c r="B51" s="21" t="s">
        <v>20</v>
      </c>
      <c r="C51" s="154" t="s">
        <v>371</v>
      </c>
      <c r="D51" s="22">
        <v>18.8</v>
      </c>
      <c r="E51" s="22">
        <v>15</v>
      </c>
      <c r="F51" s="22">
        <v>23.5</v>
      </c>
      <c r="G51" s="23">
        <v>5.82</v>
      </c>
      <c r="H51" s="24">
        <v>38</v>
      </c>
      <c r="I51" s="25" t="s">
        <v>68</v>
      </c>
      <c r="J51" s="232">
        <v>320</v>
      </c>
      <c r="K51" s="92">
        <v>5251.111111111111</v>
      </c>
      <c r="L51" s="28"/>
      <c r="M51" s="28" t="e">
        <f>#REF!+#REF!*0.08</f>
        <v>#REF!</v>
      </c>
      <c r="N51" s="225"/>
      <c r="O51" s="260"/>
    </row>
    <row r="52" spans="1:15" ht="19.5" customHeight="1" thickBot="1">
      <c r="A52" s="287" t="s">
        <v>85</v>
      </c>
      <c r="B52" s="287"/>
      <c r="C52" s="287"/>
      <c r="D52" s="287"/>
      <c r="E52" s="287"/>
      <c r="F52" s="287"/>
      <c r="G52" s="287"/>
      <c r="H52" s="287"/>
      <c r="I52" s="287"/>
      <c r="J52" s="287"/>
      <c r="K52" s="287"/>
      <c r="L52" s="127"/>
      <c r="M52" s="127"/>
      <c r="N52" s="225"/>
      <c r="O52" s="260"/>
    </row>
    <row r="53" spans="1:15" ht="15" customHeight="1">
      <c r="A53" s="15">
        <v>44</v>
      </c>
      <c r="B53" s="16" t="s">
        <v>37</v>
      </c>
      <c r="C53" s="151" t="s">
        <v>370</v>
      </c>
      <c r="D53" s="145">
        <v>5</v>
      </c>
      <c r="E53" s="145">
        <v>5</v>
      </c>
      <c r="F53" s="145">
        <v>19.6</v>
      </c>
      <c r="G53" s="145">
        <v>1.7</v>
      </c>
      <c r="H53" s="145">
        <v>25</v>
      </c>
      <c r="I53" s="145" t="s">
        <v>62</v>
      </c>
      <c r="J53" s="233">
        <v>177</v>
      </c>
      <c r="K53" s="90">
        <v>1504.4444444444443</v>
      </c>
      <c r="L53" s="27"/>
      <c r="M53" s="27" t="e">
        <f>#REF!+#REF!*0.08</f>
        <v>#REF!</v>
      </c>
      <c r="N53" s="225"/>
      <c r="O53" s="260"/>
    </row>
    <row r="54" spans="1:15" ht="15" customHeight="1">
      <c r="A54" s="15">
        <f>A53+1</f>
        <v>45</v>
      </c>
      <c r="B54" s="214" t="s">
        <v>439</v>
      </c>
      <c r="C54" s="154">
        <v>220</v>
      </c>
      <c r="D54" s="119">
        <v>9.5</v>
      </c>
      <c r="E54" s="119">
        <v>9.5</v>
      </c>
      <c r="F54" s="119">
        <v>37</v>
      </c>
      <c r="G54" s="18">
        <v>2.4</v>
      </c>
      <c r="H54" s="119">
        <v>25</v>
      </c>
      <c r="I54" s="19" t="s">
        <v>257</v>
      </c>
      <c r="J54" s="227">
        <v>250</v>
      </c>
      <c r="K54" s="91">
        <v>3506.6666666666665</v>
      </c>
      <c r="L54" s="27"/>
      <c r="M54" s="27" t="e">
        <f>#REF!+#REF!*0.08</f>
        <v>#REF!</v>
      </c>
      <c r="N54" s="225"/>
      <c r="O54" s="260"/>
    </row>
    <row r="55" spans="1:15" ht="15" customHeight="1">
      <c r="A55" s="15">
        <f aca="true" t="shared" si="0" ref="A55:A61">A54+1</f>
        <v>46</v>
      </c>
      <c r="B55" s="16" t="s">
        <v>93</v>
      </c>
      <c r="C55" s="154">
        <v>220</v>
      </c>
      <c r="D55" s="17">
        <v>13</v>
      </c>
      <c r="E55" s="17">
        <v>13</v>
      </c>
      <c r="F55" s="17">
        <v>46.9</v>
      </c>
      <c r="G55" s="18">
        <v>4.8</v>
      </c>
      <c r="H55" s="39">
        <v>38</v>
      </c>
      <c r="I55" s="19" t="s">
        <v>18</v>
      </c>
      <c r="J55" s="227">
        <v>420</v>
      </c>
      <c r="K55" s="91">
        <v>5597.777777777777</v>
      </c>
      <c r="L55" s="27"/>
      <c r="M55" s="27" t="e">
        <f>#REF!+#REF!*0.08</f>
        <v>#REF!</v>
      </c>
      <c r="N55" s="225"/>
      <c r="O55" s="260"/>
    </row>
    <row r="56" spans="1:15" ht="15" customHeight="1">
      <c r="A56" s="15">
        <f t="shared" si="0"/>
        <v>47</v>
      </c>
      <c r="B56" s="16" t="s">
        <v>21</v>
      </c>
      <c r="C56" s="154">
        <v>220</v>
      </c>
      <c r="D56" s="17">
        <v>16.7</v>
      </c>
      <c r="E56" s="17">
        <v>16.7</v>
      </c>
      <c r="F56" s="17">
        <v>62.6</v>
      </c>
      <c r="G56" s="18">
        <v>5.82</v>
      </c>
      <c r="H56" s="39">
        <v>38</v>
      </c>
      <c r="I56" s="19" t="s">
        <v>18</v>
      </c>
      <c r="J56" s="227">
        <v>442</v>
      </c>
      <c r="K56" s="91">
        <v>5817.777777777777</v>
      </c>
      <c r="L56" s="27"/>
      <c r="M56" s="27" t="e">
        <f>#REF!+#REF!*0.08</f>
        <v>#REF!</v>
      </c>
      <c r="N56" s="225"/>
      <c r="O56" s="260"/>
    </row>
    <row r="57" spans="1:15" ht="15" customHeight="1">
      <c r="A57" s="15">
        <f t="shared" si="0"/>
        <v>48</v>
      </c>
      <c r="B57" s="16" t="s">
        <v>38</v>
      </c>
      <c r="C57" s="154" t="s">
        <v>371</v>
      </c>
      <c r="D57" s="145">
        <v>6</v>
      </c>
      <c r="E57" s="145">
        <v>4.8</v>
      </c>
      <c r="F57" s="145">
        <v>7.9</v>
      </c>
      <c r="G57" s="145">
        <v>1.7</v>
      </c>
      <c r="H57" s="145">
        <v>25</v>
      </c>
      <c r="I57" s="145" t="s">
        <v>62</v>
      </c>
      <c r="J57" s="233">
        <v>182</v>
      </c>
      <c r="K57" s="91">
        <v>1557.7777777777778</v>
      </c>
      <c r="L57" s="27"/>
      <c r="M57" s="27" t="e">
        <f>#REF!+#REF!*0.08</f>
        <v>#REF!</v>
      </c>
      <c r="N57" s="225"/>
      <c r="O57" s="260"/>
    </row>
    <row r="58" spans="1:15" ht="15" customHeight="1">
      <c r="A58" s="15">
        <f t="shared" si="0"/>
        <v>49</v>
      </c>
      <c r="B58" s="214" t="s">
        <v>440</v>
      </c>
      <c r="C58" s="154" t="s">
        <v>371</v>
      </c>
      <c r="D58" s="17">
        <v>11</v>
      </c>
      <c r="E58" s="17">
        <v>8.8</v>
      </c>
      <c r="F58" s="17">
        <v>14.4</v>
      </c>
      <c r="G58" s="18">
        <v>2.4</v>
      </c>
      <c r="H58" s="39">
        <v>25</v>
      </c>
      <c r="I58" s="19" t="s">
        <v>258</v>
      </c>
      <c r="J58" s="227">
        <v>250</v>
      </c>
      <c r="K58" s="91">
        <v>3580</v>
      </c>
      <c r="L58" s="27"/>
      <c r="M58" s="27" t="e">
        <f>#REF!+#REF!*0.08</f>
        <v>#REF!</v>
      </c>
      <c r="N58" s="225"/>
      <c r="O58" s="260"/>
    </row>
    <row r="59" spans="1:15" ht="15" customHeight="1">
      <c r="A59" s="15">
        <f t="shared" si="0"/>
        <v>50</v>
      </c>
      <c r="B59" s="16" t="s">
        <v>17</v>
      </c>
      <c r="C59" s="154" t="s">
        <v>371</v>
      </c>
      <c r="D59" s="17">
        <v>15</v>
      </c>
      <c r="E59" s="17">
        <v>12</v>
      </c>
      <c r="F59" s="17">
        <v>19.5</v>
      </c>
      <c r="G59" s="18">
        <v>4.8</v>
      </c>
      <c r="H59" s="39">
        <v>38</v>
      </c>
      <c r="I59" s="19" t="s">
        <v>18</v>
      </c>
      <c r="J59" s="227">
        <v>420</v>
      </c>
      <c r="K59" s="91">
        <v>5613.333333333333</v>
      </c>
      <c r="L59" s="27"/>
      <c r="M59" s="27" t="e">
        <f>#REF!+#REF!*0.08</f>
        <v>#REF!</v>
      </c>
      <c r="N59" s="225"/>
      <c r="O59" s="260"/>
    </row>
    <row r="60" spans="1:15" ht="15" customHeight="1">
      <c r="A60" s="15">
        <f t="shared" si="0"/>
        <v>51</v>
      </c>
      <c r="B60" s="16" t="s">
        <v>22</v>
      </c>
      <c r="C60" s="154" t="s">
        <v>371</v>
      </c>
      <c r="D60" s="17">
        <v>18.8</v>
      </c>
      <c r="E60" s="17">
        <v>15</v>
      </c>
      <c r="F60" s="17">
        <v>23.5</v>
      </c>
      <c r="G60" s="18">
        <v>5.8</v>
      </c>
      <c r="H60" s="39">
        <v>38</v>
      </c>
      <c r="I60" s="19" t="s">
        <v>18</v>
      </c>
      <c r="J60" s="227">
        <v>442</v>
      </c>
      <c r="K60" s="91">
        <v>5857.777777777777</v>
      </c>
      <c r="L60" s="27"/>
      <c r="M60" s="27" t="e">
        <f>#REF!+#REF!*0.08</f>
        <v>#REF!</v>
      </c>
      <c r="N60" s="225"/>
      <c r="O60" s="260"/>
    </row>
    <row r="61" spans="1:15" ht="14.25" customHeight="1" thickBot="1">
      <c r="A61" s="15">
        <f t="shared" si="0"/>
        <v>52</v>
      </c>
      <c r="B61" s="21" t="s">
        <v>39</v>
      </c>
      <c r="C61" s="154" t="s">
        <v>371</v>
      </c>
      <c r="D61" s="22">
        <v>42</v>
      </c>
      <c r="E61" s="22">
        <v>36</v>
      </c>
      <c r="F61" s="22">
        <v>50.5</v>
      </c>
      <c r="G61" s="23">
        <v>13.3</v>
      </c>
      <c r="H61" s="24">
        <v>120</v>
      </c>
      <c r="I61" s="25" t="s">
        <v>69</v>
      </c>
      <c r="J61" s="232">
        <v>960</v>
      </c>
      <c r="K61" s="92">
        <v>10673.333333333334</v>
      </c>
      <c r="L61" s="28"/>
      <c r="M61" s="28" t="e">
        <f>#REF!+#REF!*0.08</f>
        <v>#REF!</v>
      </c>
      <c r="N61" s="225"/>
      <c r="O61" s="260"/>
    </row>
    <row r="62" spans="1:15" ht="17.25" customHeight="1" thickBot="1">
      <c r="A62" s="287" t="s">
        <v>297</v>
      </c>
      <c r="B62" s="287"/>
      <c r="C62" s="287"/>
      <c r="D62" s="287"/>
      <c r="E62" s="287"/>
      <c r="F62" s="287"/>
      <c r="G62" s="287"/>
      <c r="H62" s="287"/>
      <c r="I62" s="287"/>
      <c r="J62" s="287"/>
      <c r="K62" s="287"/>
      <c r="L62" s="127"/>
      <c r="M62" s="127"/>
      <c r="N62" s="225"/>
      <c r="O62" s="260"/>
    </row>
    <row r="63" spans="1:15" ht="15" customHeight="1">
      <c r="A63" s="9">
        <v>55</v>
      </c>
      <c r="B63" s="10" t="s">
        <v>260</v>
      </c>
      <c r="C63" s="106">
        <v>220</v>
      </c>
      <c r="D63" s="11">
        <v>6.8</v>
      </c>
      <c r="E63" s="11">
        <v>6.8</v>
      </c>
      <c r="F63" s="11">
        <v>26</v>
      </c>
      <c r="G63" s="12">
        <v>2.45</v>
      </c>
      <c r="H63" s="13">
        <v>30</v>
      </c>
      <c r="I63" s="14" t="s">
        <v>314</v>
      </c>
      <c r="J63" s="231">
        <v>460</v>
      </c>
      <c r="K63" s="235">
        <v>6191.111111111111</v>
      </c>
      <c r="L63" s="90"/>
      <c r="M63" s="90" t="e">
        <f>#REF!+#REF!*0.08</f>
        <v>#REF!</v>
      </c>
      <c r="N63" s="225"/>
      <c r="O63" s="260"/>
    </row>
    <row r="64" spans="1:15" ht="15" customHeight="1">
      <c r="A64" s="15">
        <f>A63+1</f>
        <v>56</v>
      </c>
      <c r="B64" s="16" t="s">
        <v>40</v>
      </c>
      <c r="C64" s="151">
        <v>220</v>
      </c>
      <c r="D64" s="17">
        <v>9.5</v>
      </c>
      <c r="E64" s="17">
        <v>9.5</v>
      </c>
      <c r="F64" s="17">
        <v>37</v>
      </c>
      <c r="G64" s="18">
        <v>3.8</v>
      </c>
      <c r="H64" s="39">
        <v>65</v>
      </c>
      <c r="I64" s="19" t="s">
        <v>259</v>
      </c>
      <c r="J64" s="227">
        <v>685</v>
      </c>
      <c r="K64" s="236">
        <v>6877.777777777777</v>
      </c>
      <c r="L64" s="91"/>
      <c r="M64" s="91" t="e">
        <f>#REF!+#REF!*0.08</f>
        <v>#REF!</v>
      </c>
      <c r="N64" s="225"/>
      <c r="O64" s="260"/>
    </row>
    <row r="65" spans="1:15" ht="15" customHeight="1">
      <c r="A65" s="15">
        <f>A64+1</f>
        <v>57</v>
      </c>
      <c r="B65" s="16" t="s">
        <v>42</v>
      </c>
      <c r="C65" s="151">
        <v>220</v>
      </c>
      <c r="D65" s="17">
        <v>14.5</v>
      </c>
      <c r="E65" s="17">
        <v>14.5</v>
      </c>
      <c r="F65" s="17">
        <v>56.5</v>
      </c>
      <c r="G65" s="18">
        <v>3.8</v>
      </c>
      <c r="H65" s="39">
        <v>65</v>
      </c>
      <c r="I65" s="19" t="s">
        <v>70</v>
      </c>
      <c r="J65" s="227">
        <v>720</v>
      </c>
      <c r="K65" s="236">
        <v>7528.888888888889</v>
      </c>
      <c r="L65" s="91"/>
      <c r="M65" s="91" t="e">
        <f>#REF!+#REF!*0.08</f>
        <v>#REF!</v>
      </c>
      <c r="N65" s="225"/>
      <c r="O65" s="260"/>
    </row>
    <row r="66" spans="1:15" ht="15" customHeight="1">
      <c r="A66" s="15">
        <f aca="true" t="shared" si="1" ref="A66:A80">A65+1</f>
        <v>58</v>
      </c>
      <c r="B66" s="214" t="s">
        <v>448</v>
      </c>
      <c r="C66" s="151">
        <v>220</v>
      </c>
      <c r="D66" s="17">
        <v>15.6</v>
      </c>
      <c r="E66" s="17">
        <v>15.6</v>
      </c>
      <c r="F66" s="17">
        <v>61.7</v>
      </c>
      <c r="G66" s="18">
        <v>4</v>
      </c>
      <c r="H66" s="39">
        <v>70</v>
      </c>
      <c r="I66" s="258" t="s">
        <v>449</v>
      </c>
      <c r="J66" s="227">
        <v>795</v>
      </c>
      <c r="K66" s="236">
        <v>8508.888888888889</v>
      </c>
      <c r="L66" s="91"/>
      <c r="M66" s="91"/>
      <c r="N66" s="225"/>
      <c r="O66" s="260"/>
    </row>
    <row r="67" spans="1:15" ht="15" customHeight="1">
      <c r="A67" s="15">
        <f t="shared" si="1"/>
        <v>59</v>
      </c>
      <c r="B67" s="16" t="s">
        <v>44</v>
      </c>
      <c r="C67" s="151">
        <v>220</v>
      </c>
      <c r="D67" s="17">
        <v>20</v>
      </c>
      <c r="E67" s="17">
        <v>20</v>
      </c>
      <c r="F67" s="17">
        <v>80</v>
      </c>
      <c r="G67" s="18">
        <v>5.4</v>
      </c>
      <c r="H67" s="39">
        <v>95</v>
      </c>
      <c r="I67" s="19" t="s">
        <v>71</v>
      </c>
      <c r="J67" s="227">
        <v>960</v>
      </c>
      <c r="K67" s="236">
        <v>10215.555555555555</v>
      </c>
      <c r="L67" s="91"/>
      <c r="M67" s="91" t="e">
        <f>#REF!+#REF!*0.08</f>
        <v>#REF!</v>
      </c>
      <c r="N67" s="225"/>
      <c r="O67" s="260"/>
    </row>
    <row r="68" spans="1:15" ht="15" customHeight="1">
      <c r="A68" s="15">
        <f t="shared" si="1"/>
        <v>60</v>
      </c>
      <c r="B68" s="16" t="s">
        <v>45</v>
      </c>
      <c r="C68" s="151">
        <v>220</v>
      </c>
      <c r="D68" s="17">
        <v>25</v>
      </c>
      <c r="E68" s="17">
        <v>25</v>
      </c>
      <c r="F68" s="17">
        <v>100</v>
      </c>
      <c r="G68" s="18">
        <v>5.4</v>
      </c>
      <c r="H68" s="39">
        <v>95</v>
      </c>
      <c r="I68" s="19" t="s">
        <v>71</v>
      </c>
      <c r="J68" s="227">
        <v>985</v>
      </c>
      <c r="K68" s="236">
        <v>11237.777777777777</v>
      </c>
      <c r="L68" s="91"/>
      <c r="M68" s="91" t="e">
        <f>#REF!+#REF!*0.08</f>
        <v>#REF!</v>
      </c>
      <c r="N68" s="225"/>
      <c r="O68" s="260"/>
    </row>
    <row r="69" spans="1:15" ht="15" customHeight="1">
      <c r="A69" s="15">
        <f t="shared" si="1"/>
        <v>61</v>
      </c>
      <c r="B69" s="16" t="s">
        <v>46</v>
      </c>
      <c r="C69" s="151">
        <v>220</v>
      </c>
      <c r="D69" s="17">
        <v>33</v>
      </c>
      <c r="E69" s="17">
        <v>33</v>
      </c>
      <c r="F69" s="17">
        <v>130</v>
      </c>
      <c r="G69" s="18">
        <v>8.6</v>
      </c>
      <c r="H69" s="39">
        <v>95</v>
      </c>
      <c r="I69" s="19" t="s">
        <v>69</v>
      </c>
      <c r="J69" s="227">
        <v>1220</v>
      </c>
      <c r="K69" s="236">
        <v>12853.333333333334</v>
      </c>
      <c r="L69" s="91"/>
      <c r="M69" s="91" t="e">
        <f>#REF!+#REF!*0.08</f>
        <v>#REF!</v>
      </c>
      <c r="N69" s="225"/>
      <c r="O69" s="260"/>
    </row>
    <row r="70" spans="1:15" ht="15" customHeight="1">
      <c r="A70" s="15">
        <f t="shared" si="1"/>
        <v>62</v>
      </c>
      <c r="B70" s="16" t="s">
        <v>261</v>
      </c>
      <c r="C70" s="151" t="s">
        <v>371</v>
      </c>
      <c r="D70" s="17">
        <v>8.3</v>
      </c>
      <c r="E70" s="17">
        <v>7.5</v>
      </c>
      <c r="F70" s="17">
        <v>10.8</v>
      </c>
      <c r="G70" s="18">
        <v>2.45</v>
      </c>
      <c r="H70" s="39">
        <v>30</v>
      </c>
      <c r="I70" s="19" t="s">
        <v>314</v>
      </c>
      <c r="J70" s="227">
        <v>460</v>
      </c>
      <c r="K70" s="236">
        <v>6291.111111111111</v>
      </c>
      <c r="L70" s="91"/>
      <c r="M70" s="91" t="e">
        <f>#REF!+#REF!*0.08</f>
        <v>#REF!</v>
      </c>
      <c r="N70" s="225"/>
      <c r="O70" s="260"/>
    </row>
    <row r="71" spans="1:15" ht="15" customHeight="1">
      <c r="A71" s="15">
        <f t="shared" si="1"/>
        <v>63</v>
      </c>
      <c r="B71" s="16" t="s">
        <v>41</v>
      </c>
      <c r="C71" s="151" t="s">
        <v>371</v>
      </c>
      <c r="D71" s="17">
        <v>11.6</v>
      </c>
      <c r="E71" s="17">
        <v>9.3</v>
      </c>
      <c r="F71" s="17">
        <v>15.3</v>
      </c>
      <c r="G71" s="18">
        <v>3.5</v>
      </c>
      <c r="H71" s="39">
        <v>65</v>
      </c>
      <c r="I71" s="19" t="s">
        <v>70</v>
      </c>
      <c r="J71" s="227">
        <v>685</v>
      </c>
      <c r="K71" s="236">
        <v>6924.444444444444</v>
      </c>
      <c r="L71" s="91"/>
      <c r="M71" s="91" t="e">
        <f>#REF!+#REF!*0.08</f>
        <v>#REF!</v>
      </c>
      <c r="N71" s="225"/>
      <c r="O71" s="260"/>
    </row>
    <row r="72" spans="1:15" ht="15" customHeight="1">
      <c r="A72" s="15">
        <f t="shared" si="1"/>
        <v>64</v>
      </c>
      <c r="B72" s="158" t="s">
        <v>43</v>
      </c>
      <c r="C72" s="153" t="s">
        <v>371</v>
      </c>
      <c r="D72" s="48">
        <v>18.5</v>
      </c>
      <c r="E72" s="48">
        <v>14.8</v>
      </c>
      <c r="F72" s="48">
        <v>24.5</v>
      </c>
      <c r="G72" s="45">
        <v>3.9</v>
      </c>
      <c r="H72" s="46">
        <v>65</v>
      </c>
      <c r="I72" s="47" t="s">
        <v>70</v>
      </c>
      <c r="J72" s="234">
        <v>720</v>
      </c>
      <c r="K72" s="236">
        <v>7577.777777777777</v>
      </c>
      <c r="L72" s="94"/>
      <c r="M72" s="94" t="e">
        <f>#REF!+#REF!*0.08</f>
        <v>#REF!</v>
      </c>
      <c r="N72" s="225"/>
      <c r="O72" s="260"/>
    </row>
    <row r="73" spans="1:15" ht="15" customHeight="1">
      <c r="A73" s="15">
        <f t="shared" si="1"/>
        <v>65</v>
      </c>
      <c r="B73" s="259" t="s">
        <v>450</v>
      </c>
      <c r="C73" s="153" t="s">
        <v>371</v>
      </c>
      <c r="D73" s="48">
        <v>20</v>
      </c>
      <c r="E73" s="48">
        <v>16</v>
      </c>
      <c r="F73" s="48">
        <v>25.6</v>
      </c>
      <c r="G73" s="45">
        <v>4</v>
      </c>
      <c r="H73" s="46">
        <v>70</v>
      </c>
      <c r="I73" s="257" t="s">
        <v>449</v>
      </c>
      <c r="J73" s="234">
        <v>805</v>
      </c>
      <c r="K73" s="236">
        <v>8548.888888888889</v>
      </c>
      <c r="L73" s="94"/>
      <c r="M73" s="94"/>
      <c r="N73" s="225"/>
      <c r="O73" s="260"/>
    </row>
    <row r="74" spans="1:15" ht="13.5" customHeight="1">
      <c r="A74" s="15">
        <f t="shared" si="1"/>
        <v>66</v>
      </c>
      <c r="B74" s="16" t="s">
        <v>47</v>
      </c>
      <c r="C74" s="151" t="s">
        <v>371</v>
      </c>
      <c r="D74" s="17">
        <v>26.400000000000002</v>
      </c>
      <c r="E74" s="17">
        <v>21.1</v>
      </c>
      <c r="F74" s="17">
        <v>34.6</v>
      </c>
      <c r="G74" s="18">
        <v>9.5</v>
      </c>
      <c r="H74" s="39">
        <v>95</v>
      </c>
      <c r="I74" s="19" t="s">
        <v>71</v>
      </c>
      <c r="J74" s="227">
        <v>960</v>
      </c>
      <c r="K74" s="236">
        <v>10740</v>
      </c>
      <c r="L74" s="91"/>
      <c r="M74" s="91" t="e">
        <f>#REF!+#REF!*0.08</f>
        <v>#REF!</v>
      </c>
      <c r="N74" s="225"/>
      <c r="O74" s="260"/>
    </row>
    <row r="75" spans="1:15" ht="12.75" customHeight="1">
      <c r="A75" s="15">
        <f t="shared" si="1"/>
        <v>67</v>
      </c>
      <c r="B75" s="16" t="s">
        <v>48</v>
      </c>
      <c r="C75" s="151" t="s">
        <v>371</v>
      </c>
      <c r="D75" s="17">
        <v>30.800000000000004</v>
      </c>
      <c r="E75" s="17">
        <v>24.6</v>
      </c>
      <c r="F75" s="17">
        <v>40.4</v>
      </c>
      <c r="G75" s="18">
        <v>11.8</v>
      </c>
      <c r="H75" s="39">
        <v>95</v>
      </c>
      <c r="I75" s="19" t="s">
        <v>71</v>
      </c>
      <c r="J75" s="227">
        <v>985</v>
      </c>
      <c r="K75" s="236">
        <v>11073.333333333334</v>
      </c>
      <c r="L75" s="91"/>
      <c r="M75" s="91" t="e">
        <f>#REF!+#REF!*0.08</f>
        <v>#REF!</v>
      </c>
      <c r="N75" s="225"/>
      <c r="O75" s="260"/>
    </row>
    <row r="76" spans="1:15" ht="15" customHeight="1">
      <c r="A76" s="15">
        <f t="shared" si="1"/>
        <v>68</v>
      </c>
      <c r="B76" s="158" t="s">
        <v>49</v>
      </c>
      <c r="C76" s="153" t="s">
        <v>371</v>
      </c>
      <c r="D76" s="48">
        <v>40.7</v>
      </c>
      <c r="E76" s="48">
        <v>32.6</v>
      </c>
      <c r="F76" s="48">
        <v>53.4</v>
      </c>
      <c r="G76" s="45">
        <v>11.9</v>
      </c>
      <c r="H76" s="46">
        <v>95</v>
      </c>
      <c r="I76" s="47" t="s">
        <v>69</v>
      </c>
      <c r="J76" s="234">
        <v>1270</v>
      </c>
      <c r="K76" s="236">
        <v>12528.888888888889</v>
      </c>
      <c r="L76" s="94"/>
      <c r="M76" s="94" t="e">
        <f>#REF!+#REF!*0.08</f>
        <v>#REF!</v>
      </c>
      <c r="N76" s="225"/>
      <c r="O76" s="260"/>
    </row>
    <row r="77" spans="1:15" ht="15" customHeight="1">
      <c r="A77" s="15">
        <f t="shared" si="1"/>
        <v>69</v>
      </c>
      <c r="B77" s="16" t="s">
        <v>50</v>
      </c>
      <c r="C77" s="151" t="s">
        <v>371</v>
      </c>
      <c r="D77" s="17">
        <v>55.00000000000001</v>
      </c>
      <c r="E77" s="17">
        <v>44</v>
      </c>
      <c r="F77" s="17">
        <v>72.2</v>
      </c>
      <c r="G77" s="18">
        <v>14.6</v>
      </c>
      <c r="H77" s="39">
        <v>95</v>
      </c>
      <c r="I77" s="19" t="s">
        <v>69</v>
      </c>
      <c r="J77" s="227">
        <v>1310</v>
      </c>
      <c r="K77" s="236">
        <v>13937.777777777777</v>
      </c>
      <c r="L77" s="91"/>
      <c r="M77" s="91" t="e">
        <f>#REF!+#REF!*0.08</f>
        <v>#REF!</v>
      </c>
      <c r="N77" s="225"/>
      <c r="O77" s="260"/>
    </row>
    <row r="78" spans="1:15" ht="15" customHeight="1">
      <c r="A78" s="15">
        <f t="shared" si="1"/>
        <v>70</v>
      </c>
      <c r="B78" s="16" t="s">
        <v>51</v>
      </c>
      <c r="C78" s="151" t="s">
        <v>371</v>
      </c>
      <c r="D78" s="17">
        <v>68.2</v>
      </c>
      <c r="E78" s="17">
        <v>54.6</v>
      </c>
      <c r="F78" s="17">
        <v>89.5</v>
      </c>
      <c r="G78" s="18">
        <v>17.5</v>
      </c>
      <c r="H78" s="39">
        <v>110</v>
      </c>
      <c r="I78" s="19" t="s">
        <v>72</v>
      </c>
      <c r="J78" s="227">
        <v>1650</v>
      </c>
      <c r="K78" s="236">
        <v>17384.444444444445</v>
      </c>
      <c r="L78" s="117"/>
      <c r="M78" s="91" t="e">
        <f>#REF!+#REF!*0.08</f>
        <v>#REF!</v>
      </c>
      <c r="N78" s="225"/>
      <c r="O78" s="260"/>
    </row>
    <row r="79" spans="1:15" ht="15" customHeight="1">
      <c r="A79" s="15">
        <f t="shared" si="1"/>
        <v>71</v>
      </c>
      <c r="B79" s="16" t="s">
        <v>52</v>
      </c>
      <c r="C79" s="151" t="s">
        <v>371</v>
      </c>
      <c r="D79" s="17">
        <v>88</v>
      </c>
      <c r="E79" s="17">
        <v>70.4</v>
      </c>
      <c r="F79" s="17">
        <v>115</v>
      </c>
      <c r="G79" s="18">
        <v>22</v>
      </c>
      <c r="H79" s="39">
        <v>110</v>
      </c>
      <c r="I79" s="19" t="s">
        <v>94</v>
      </c>
      <c r="J79" s="227">
        <v>1680</v>
      </c>
      <c r="K79" s="236">
        <v>19000</v>
      </c>
      <c r="L79" s="215"/>
      <c r="M79" s="111" t="e">
        <f>#REF!+#REF!*0.08</f>
        <v>#REF!</v>
      </c>
      <c r="N79" s="225"/>
      <c r="O79" s="260"/>
    </row>
    <row r="80" spans="1:15" ht="15" customHeight="1" thickBot="1">
      <c r="A80" s="15">
        <f t="shared" si="1"/>
        <v>72</v>
      </c>
      <c r="B80" s="16" t="s">
        <v>408</v>
      </c>
      <c r="C80" s="151" t="s">
        <v>371</v>
      </c>
      <c r="D80" s="17">
        <v>0</v>
      </c>
      <c r="E80" s="17">
        <v>0</v>
      </c>
      <c r="F80" s="17">
        <v>0</v>
      </c>
      <c r="G80" s="18">
        <v>0</v>
      </c>
      <c r="H80" s="39">
        <v>0</v>
      </c>
      <c r="I80" s="19" t="s">
        <v>94</v>
      </c>
      <c r="J80" s="227">
        <v>1680</v>
      </c>
      <c r="K80" s="236">
        <v>20782.222222222223</v>
      </c>
      <c r="L80" s="215"/>
      <c r="M80" s="111"/>
      <c r="N80" s="225"/>
      <c r="O80" s="260"/>
    </row>
    <row r="81" spans="1:15" ht="15" customHeight="1">
      <c r="A81" s="306" t="s">
        <v>287</v>
      </c>
      <c r="B81" s="307"/>
      <c r="C81" s="112"/>
      <c r="D81" s="302" t="s">
        <v>300</v>
      </c>
      <c r="E81" s="302"/>
      <c r="F81" s="302"/>
      <c r="G81" s="302"/>
      <c r="H81" s="302"/>
      <c r="I81" s="302"/>
      <c r="J81" s="302"/>
      <c r="K81" s="90">
        <v>127.11111111111111</v>
      </c>
      <c r="L81" s="90"/>
      <c r="M81" s="90" t="e">
        <f>#REF!+#REF!*0.08</f>
        <v>#REF!</v>
      </c>
      <c r="N81" s="225"/>
      <c r="O81" s="260"/>
    </row>
    <row r="82" spans="1:15" ht="15" customHeight="1">
      <c r="A82" s="308"/>
      <c r="B82" s="309"/>
      <c r="C82" s="113"/>
      <c r="D82" s="298" t="s">
        <v>301</v>
      </c>
      <c r="E82" s="298"/>
      <c r="F82" s="298"/>
      <c r="G82" s="298"/>
      <c r="H82" s="298"/>
      <c r="I82" s="298"/>
      <c r="J82" s="298"/>
      <c r="K82" s="91">
        <v>292.44444444444446</v>
      </c>
      <c r="L82" s="91"/>
      <c r="M82" s="91" t="e">
        <f>#REF!+#REF!*0.08</f>
        <v>#REF!</v>
      </c>
      <c r="N82" s="225"/>
      <c r="O82" s="260"/>
    </row>
    <row r="83" spans="1:15" ht="15" customHeight="1">
      <c r="A83" s="308"/>
      <c r="B83" s="309"/>
      <c r="C83" s="113"/>
      <c r="D83" s="298" t="s">
        <v>302</v>
      </c>
      <c r="E83" s="298"/>
      <c r="F83" s="298"/>
      <c r="G83" s="298"/>
      <c r="H83" s="298"/>
      <c r="I83" s="298"/>
      <c r="J83" s="298"/>
      <c r="K83" s="91">
        <v>19</v>
      </c>
      <c r="L83" s="91"/>
      <c r="M83" s="91" t="e">
        <f>#REF!+#REF!*0.08</f>
        <v>#REF!</v>
      </c>
      <c r="N83" s="225"/>
      <c r="O83" s="260"/>
    </row>
    <row r="84" spans="1:15" ht="15" customHeight="1">
      <c r="A84" s="308"/>
      <c r="B84" s="309"/>
      <c r="C84" s="113"/>
      <c r="D84" s="298" t="s">
        <v>303</v>
      </c>
      <c r="E84" s="298"/>
      <c r="F84" s="298"/>
      <c r="G84" s="298"/>
      <c r="H84" s="298"/>
      <c r="I84" s="298"/>
      <c r="J84" s="298"/>
      <c r="K84" s="91">
        <v>213.77777777777777</v>
      </c>
      <c r="L84" s="91"/>
      <c r="M84" s="91" t="e">
        <f>#REF!+#REF!*0.08</f>
        <v>#REF!</v>
      </c>
      <c r="N84" s="225"/>
      <c r="O84" s="260"/>
    </row>
    <row r="85" spans="1:15" ht="15" customHeight="1">
      <c r="A85" s="308"/>
      <c r="B85" s="309"/>
      <c r="C85" s="113"/>
      <c r="D85" s="298" t="s">
        <v>304</v>
      </c>
      <c r="E85" s="298"/>
      <c r="F85" s="298"/>
      <c r="G85" s="298"/>
      <c r="H85" s="298"/>
      <c r="I85" s="298"/>
      <c r="J85" s="298"/>
      <c r="K85" s="91">
        <v>487.77777777777777</v>
      </c>
      <c r="L85" s="91"/>
      <c r="M85" s="91" t="e">
        <f>#REF!+#REF!*0.08</f>
        <v>#REF!</v>
      </c>
      <c r="N85" s="225"/>
      <c r="O85" s="260"/>
    </row>
    <row r="86" spans="1:15" ht="15" customHeight="1">
      <c r="A86" s="308"/>
      <c r="B86" s="309"/>
      <c r="C86" s="113"/>
      <c r="D86" s="298" t="s">
        <v>305</v>
      </c>
      <c r="E86" s="298"/>
      <c r="F86" s="298"/>
      <c r="G86" s="298"/>
      <c r="H86" s="298"/>
      <c r="I86" s="298"/>
      <c r="J86" s="298"/>
      <c r="K86" s="91">
        <v>347.1111111111111</v>
      </c>
      <c r="L86" s="91"/>
      <c r="M86" s="91" t="e">
        <f>#REF!+#REF!*0.08</f>
        <v>#REF!</v>
      </c>
      <c r="N86" s="225"/>
      <c r="O86" s="260"/>
    </row>
    <row r="87" spans="1:15" ht="15" customHeight="1" thickBot="1">
      <c r="A87" s="310"/>
      <c r="B87" s="311"/>
      <c r="C87" s="114"/>
      <c r="D87" s="343" t="s">
        <v>306</v>
      </c>
      <c r="E87" s="343"/>
      <c r="F87" s="343"/>
      <c r="G87" s="343"/>
      <c r="H87" s="343"/>
      <c r="I87" s="343"/>
      <c r="J87" s="343"/>
      <c r="K87" s="92">
        <v>534.2222222222222</v>
      </c>
      <c r="L87" s="92"/>
      <c r="M87" s="92" t="e">
        <f>#REF!+#REF!*0.08</f>
        <v>#REF!</v>
      </c>
      <c r="N87" s="225"/>
      <c r="O87" s="260"/>
    </row>
    <row r="88" spans="1:15" ht="15" customHeight="1" thickBot="1">
      <c r="A88" s="287" t="s">
        <v>400</v>
      </c>
      <c r="B88" s="287"/>
      <c r="C88" s="287"/>
      <c r="D88" s="287"/>
      <c r="E88" s="287"/>
      <c r="F88" s="287"/>
      <c r="G88" s="287"/>
      <c r="H88" s="287"/>
      <c r="I88" s="287"/>
      <c r="J88" s="287"/>
      <c r="K88" s="287"/>
      <c r="L88" s="127"/>
      <c r="M88" s="127"/>
      <c r="N88" s="225"/>
      <c r="O88" s="260"/>
    </row>
    <row r="89" spans="1:15" ht="15" customHeight="1" thickBot="1">
      <c r="A89" s="15">
        <v>73</v>
      </c>
      <c r="B89" s="16" t="s">
        <v>401</v>
      </c>
      <c r="C89" s="159" t="s">
        <v>366</v>
      </c>
      <c r="D89" s="17">
        <v>40</v>
      </c>
      <c r="E89" s="17">
        <v>32</v>
      </c>
      <c r="F89" s="17">
        <v>54.8</v>
      </c>
      <c r="G89" s="18">
        <v>13.3</v>
      </c>
      <c r="H89" s="39">
        <v>115</v>
      </c>
      <c r="I89" s="19" t="s">
        <v>397</v>
      </c>
      <c r="J89" s="227">
        <v>985</v>
      </c>
      <c r="K89" s="237">
        <v>11215.555555555555</v>
      </c>
      <c r="L89" s="91"/>
      <c r="M89" s="91">
        <v>10286.33</v>
      </c>
      <c r="N89" s="225"/>
      <c r="O89" s="260"/>
    </row>
    <row r="90" spans="1:15" ht="17.25" customHeight="1" thickBot="1">
      <c r="A90" s="344" t="s">
        <v>380</v>
      </c>
      <c r="B90" s="287"/>
      <c r="C90" s="287"/>
      <c r="D90" s="287"/>
      <c r="E90" s="287"/>
      <c r="F90" s="287"/>
      <c r="G90" s="287"/>
      <c r="H90" s="287"/>
      <c r="I90" s="287"/>
      <c r="J90" s="287"/>
      <c r="K90" s="287"/>
      <c r="L90" s="127"/>
      <c r="M90" s="127"/>
      <c r="N90" s="225"/>
      <c r="O90" s="260"/>
    </row>
    <row r="91" spans="1:15" ht="15" customHeight="1">
      <c r="A91" s="15">
        <v>74</v>
      </c>
      <c r="B91" s="10" t="s">
        <v>381</v>
      </c>
      <c r="C91" s="106">
        <v>220</v>
      </c>
      <c r="D91" s="11">
        <v>6.8</v>
      </c>
      <c r="E91" s="11">
        <v>6.8</v>
      </c>
      <c r="F91" s="11">
        <v>26</v>
      </c>
      <c r="G91" s="12">
        <v>2.45</v>
      </c>
      <c r="H91" s="13">
        <v>30</v>
      </c>
      <c r="I91" s="14" t="s">
        <v>314</v>
      </c>
      <c r="J91" s="231">
        <v>460</v>
      </c>
      <c r="K91" s="90">
        <v>6733.333333333333</v>
      </c>
      <c r="L91" s="90"/>
      <c r="M91" s="90">
        <v>6135.57</v>
      </c>
      <c r="N91" s="225"/>
      <c r="O91" s="260"/>
    </row>
    <row r="92" spans="1:15" ht="15" customHeight="1">
      <c r="A92" s="15">
        <f>A91+1</f>
        <v>75</v>
      </c>
      <c r="B92" s="16" t="s">
        <v>382</v>
      </c>
      <c r="C92" s="151">
        <v>220</v>
      </c>
      <c r="D92" s="17">
        <v>9.5</v>
      </c>
      <c r="E92" s="17">
        <v>9.5</v>
      </c>
      <c r="F92" s="17">
        <v>37</v>
      </c>
      <c r="G92" s="18">
        <v>3.8</v>
      </c>
      <c r="H92" s="39">
        <v>90</v>
      </c>
      <c r="I92" s="19" t="s">
        <v>396</v>
      </c>
      <c r="J92" s="227">
        <v>750</v>
      </c>
      <c r="K92" s="91">
        <v>7420</v>
      </c>
      <c r="L92" s="91"/>
      <c r="M92" s="91">
        <v>6135.57</v>
      </c>
      <c r="N92" s="225"/>
      <c r="O92" s="260"/>
    </row>
    <row r="93" spans="1:15" ht="15" customHeight="1">
      <c r="A93" s="15">
        <f aca="true" t="shared" si="2" ref="A93:A105">A92+1</f>
        <v>76</v>
      </c>
      <c r="B93" s="16" t="s">
        <v>383</v>
      </c>
      <c r="C93" s="151">
        <v>220</v>
      </c>
      <c r="D93" s="17">
        <v>14.5</v>
      </c>
      <c r="E93" s="17">
        <v>14.5</v>
      </c>
      <c r="F93" s="17">
        <v>56.5</v>
      </c>
      <c r="G93" s="18">
        <v>3.8</v>
      </c>
      <c r="H93" s="39">
        <v>90</v>
      </c>
      <c r="I93" s="19" t="s">
        <v>396</v>
      </c>
      <c r="J93" s="227">
        <v>790</v>
      </c>
      <c r="K93" s="91">
        <v>8071.111111111111</v>
      </c>
      <c r="L93" s="91"/>
      <c r="M93" s="91">
        <v>7374.57</v>
      </c>
      <c r="N93" s="225"/>
      <c r="O93" s="260"/>
    </row>
    <row r="94" spans="1:15" ht="15" customHeight="1">
      <c r="A94" s="15">
        <f t="shared" si="2"/>
        <v>77</v>
      </c>
      <c r="B94" s="16" t="s">
        <v>384</v>
      </c>
      <c r="C94" s="151">
        <v>220</v>
      </c>
      <c r="D94" s="17">
        <v>20</v>
      </c>
      <c r="E94" s="17">
        <v>20</v>
      </c>
      <c r="F94" s="17">
        <v>80</v>
      </c>
      <c r="G94" s="18">
        <v>5.4</v>
      </c>
      <c r="H94" s="39">
        <v>120</v>
      </c>
      <c r="I94" s="19" t="s">
        <v>397</v>
      </c>
      <c r="J94" s="227">
        <v>1130</v>
      </c>
      <c r="K94" s="91">
        <v>10757.777777777777</v>
      </c>
      <c r="L94" s="91"/>
      <c r="M94" s="91">
        <v>9862.97</v>
      </c>
      <c r="N94" s="225"/>
      <c r="O94" s="260"/>
    </row>
    <row r="95" spans="1:15" ht="15" customHeight="1">
      <c r="A95" s="15">
        <f t="shared" si="2"/>
        <v>78</v>
      </c>
      <c r="B95" s="16" t="s">
        <v>385</v>
      </c>
      <c r="C95" s="151">
        <v>220</v>
      </c>
      <c r="D95" s="17">
        <v>25</v>
      </c>
      <c r="E95" s="17">
        <v>25</v>
      </c>
      <c r="F95" s="17">
        <v>100</v>
      </c>
      <c r="G95" s="18">
        <v>5.4</v>
      </c>
      <c r="H95" s="39">
        <v>120</v>
      </c>
      <c r="I95" s="19" t="s">
        <v>397</v>
      </c>
      <c r="J95" s="227">
        <v>1160</v>
      </c>
      <c r="K95" s="91">
        <v>11780</v>
      </c>
      <c r="L95" s="91"/>
      <c r="M95" s="91">
        <v>10807.97</v>
      </c>
      <c r="N95" s="225"/>
      <c r="O95" s="260"/>
    </row>
    <row r="96" spans="1:15" ht="15" customHeight="1">
      <c r="A96" s="15">
        <f t="shared" si="2"/>
        <v>79</v>
      </c>
      <c r="B96" s="16" t="s">
        <v>386</v>
      </c>
      <c r="C96" s="151">
        <v>220</v>
      </c>
      <c r="D96" s="17">
        <v>33</v>
      </c>
      <c r="E96" s="17">
        <v>33</v>
      </c>
      <c r="F96" s="17">
        <v>130</v>
      </c>
      <c r="G96" s="18">
        <v>8.6</v>
      </c>
      <c r="H96" s="39">
        <v>188</v>
      </c>
      <c r="I96" s="19" t="s">
        <v>398</v>
      </c>
      <c r="J96" s="227">
        <v>1420</v>
      </c>
      <c r="K96" s="91">
        <v>13395.555555555555</v>
      </c>
      <c r="L96" s="91"/>
      <c r="M96" s="91">
        <v>12304.95</v>
      </c>
      <c r="N96" s="225"/>
      <c r="O96" s="260"/>
    </row>
    <row r="97" spans="1:15" ht="15" customHeight="1">
      <c r="A97" s="15">
        <f t="shared" si="2"/>
        <v>80</v>
      </c>
      <c r="B97" s="16" t="s">
        <v>387</v>
      </c>
      <c r="C97" s="151" t="s">
        <v>371</v>
      </c>
      <c r="D97" s="17">
        <v>8.3</v>
      </c>
      <c r="E97" s="17">
        <v>7.5</v>
      </c>
      <c r="F97" s="17">
        <v>10.8</v>
      </c>
      <c r="G97" s="18">
        <v>2.45</v>
      </c>
      <c r="H97" s="39">
        <v>30</v>
      </c>
      <c r="I97" s="19" t="s">
        <v>314</v>
      </c>
      <c r="J97" s="227">
        <v>460</v>
      </c>
      <c r="K97" s="91">
        <v>6833.333333333333</v>
      </c>
      <c r="L97" s="91"/>
      <c r="M97" s="91">
        <v>6228.29</v>
      </c>
      <c r="N97" s="225"/>
      <c r="O97" s="260"/>
    </row>
    <row r="98" spans="1:15" ht="15" customHeight="1">
      <c r="A98" s="15">
        <f t="shared" si="2"/>
        <v>81</v>
      </c>
      <c r="B98" s="16" t="s">
        <v>388</v>
      </c>
      <c r="C98" s="151" t="s">
        <v>371</v>
      </c>
      <c r="D98" s="17">
        <v>11.6</v>
      </c>
      <c r="E98" s="17">
        <v>9.3</v>
      </c>
      <c r="F98" s="17">
        <v>15.3</v>
      </c>
      <c r="G98" s="18">
        <v>9.5</v>
      </c>
      <c r="H98" s="39">
        <v>90</v>
      </c>
      <c r="I98" s="19" t="s">
        <v>396</v>
      </c>
      <c r="J98" s="227">
        <v>750</v>
      </c>
      <c r="K98" s="91">
        <v>7466.666666666667</v>
      </c>
      <c r="L98" s="91"/>
      <c r="M98" s="91">
        <v>6815.45</v>
      </c>
      <c r="N98" s="225"/>
      <c r="O98" s="260"/>
    </row>
    <row r="99" spans="1:15" ht="15" customHeight="1">
      <c r="A99" s="15">
        <f t="shared" si="2"/>
        <v>82</v>
      </c>
      <c r="B99" s="158" t="s">
        <v>389</v>
      </c>
      <c r="C99" s="153" t="s">
        <v>371</v>
      </c>
      <c r="D99" s="48">
        <v>18.5</v>
      </c>
      <c r="E99" s="48">
        <v>14.8</v>
      </c>
      <c r="F99" s="48">
        <v>24.5</v>
      </c>
      <c r="G99" s="45">
        <v>11.8</v>
      </c>
      <c r="H99" s="46">
        <v>90</v>
      </c>
      <c r="I99" s="19" t="s">
        <v>396</v>
      </c>
      <c r="J99" s="234">
        <v>790</v>
      </c>
      <c r="K99" s="91">
        <v>8117.777777777777</v>
      </c>
      <c r="L99" s="94"/>
      <c r="M99" s="94">
        <v>7419.09</v>
      </c>
      <c r="N99" s="225"/>
      <c r="O99" s="260"/>
    </row>
    <row r="100" spans="1:15" ht="13.5" customHeight="1">
      <c r="A100" s="15">
        <f t="shared" si="2"/>
        <v>83</v>
      </c>
      <c r="B100" s="16" t="s">
        <v>390</v>
      </c>
      <c r="C100" s="151" t="s">
        <v>371</v>
      </c>
      <c r="D100" s="17">
        <v>26.400000000000002</v>
      </c>
      <c r="E100" s="17">
        <v>21.1</v>
      </c>
      <c r="F100" s="17">
        <v>34.6</v>
      </c>
      <c r="G100" s="18">
        <v>9.5</v>
      </c>
      <c r="H100" s="39">
        <v>120</v>
      </c>
      <c r="I100" s="19" t="s">
        <v>397</v>
      </c>
      <c r="J100" s="227">
        <v>1130</v>
      </c>
      <c r="K100" s="91">
        <v>11780</v>
      </c>
      <c r="L100" s="91"/>
      <c r="M100" s="91">
        <v>10347.12</v>
      </c>
      <c r="N100" s="225"/>
      <c r="O100" s="260"/>
    </row>
    <row r="101" spans="1:15" ht="12.75" customHeight="1">
      <c r="A101" s="15">
        <f t="shared" si="2"/>
        <v>84</v>
      </c>
      <c r="B101" s="16" t="s">
        <v>391</v>
      </c>
      <c r="C101" s="151" t="s">
        <v>371</v>
      </c>
      <c r="D101" s="17">
        <v>30.800000000000004</v>
      </c>
      <c r="E101" s="17">
        <v>24.6</v>
      </c>
      <c r="F101" s="17">
        <v>40.4</v>
      </c>
      <c r="G101" s="18">
        <v>11.8</v>
      </c>
      <c r="H101" s="39">
        <v>120</v>
      </c>
      <c r="I101" s="19" t="s">
        <v>397</v>
      </c>
      <c r="J101" s="227">
        <v>1160</v>
      </c>
      <c r="K101" s="91">
        <v>11282.222222222223</v>
      </c>
      <c r="L101" s="91"/>
      <c r="M101" s="91">
        <v>10655.93</v>
      </c>
      <c r="N101" s="225"/>
      <c r="O101" s="260"/>
    </row>
    <row r="102" spans="1:15" ht="15" customHeight="1">
      <c r="A102" s="15">
        <f t="shared" si="2"/>
        <v>85</v>
      </c>
      <c r="B102" s="158" t="s">
        <v>392</v>
      </c>
      <c r="C102" s="153" t="s">
        <v>371</v>
      </c>
      <c r="D102" s="48">
        <v>40.7</v>
      </c>
      <c r="E102" s="48">
        <v>32.6</v>
      </c>
      <c r="F102" s="48">
        <v>53.4</v>
      </c>
      <c r="G102" s="45">
        <v>11.9</v>
      </c>
      <c r="H102" s="46">
        <v>188</v>
      </c>
      <c r="I102" s="19" t="s">
        <v>398</v>
      </c>
      <c r="J102" s="234">
        <v>1420</v>
      </c>
      <c r="K102" s="91">
        <v>13064.444444444445</v>
      </c>
      <c r="L102" s="94"/>
      <c r="M102" s="94">
        <v>12143.67</v>
      </c>
      <c r="N102" s="225"/>
      <c r="O102" s="260"/>
    </row>
    <row r="103" spans="1:15" ht="15" customHeight="1">
      <c r="A103" s="15">
        <f t="shared" si="2"/>
        <v>86</v>
      </c>
      <c r="B103" s="16" t="s">
        <v>393</v>
      </c>
      <c r="C103" s="151" t="s">
        <v>371</v>
      </c>
      <c r="D103" s="17">
        <v>55.00000000000001</v>
      </c>
      <c r="E103" s="17">
        <v>44</v>
      </c>
      <c r="F103" s="17">
        <v>72.2</v>
      </c>
      <c r="G103" s="18">
        <v>14.6</v>
      </c>
      <c r="H103" s="39">
        <v>188</v>
      </c>
      <c r="I103" s="19" t="s">
        <v>398</v>
      </c>
      <c r="J103" s="227">
        <v>1460</v>
      </c>
      <c r="K103" s="91">
        <v>14473.333333333334</v>
      </c>
      <c r="L103" s="91"/>
      <c r="M103" s="91">
        <v>13463.84</v>
      </c>
      <c r="N103" s="225"/>
      <c r="O103" s="260"/>
    </row>
    <row r="104" spans="1:15" ht="15" customHeight="1">
      <c r="A104" s="15">
        <f t="shared" si="2"/>
        <v>87</v>
      </c>
      <c r="B104" s="16" t="s">
        <v>394</v>
      </c>
      <c r="C104" s="151" t="s">
        <v>371</v>
      </c>
      <c r="D104" s="17">
        <v>68.2</v>
      </c>
      <c r="E104" s="17">
        <v>54.6</v>
      </c>
      <c r="F104" s="17">
        <v>89.5</v>
      </c>
      <c r="G104" s="18">
        <v>17.5</v>
      </c>
      <c r="H104" s="39">
        <v>286</v>
      </c>
      <c r="I104" s="19" t="s">
        <v>399</v>
      </c>
      <c r="J104" s="227">
        <v>1850</v>
      </c>
      <c r="K104" s="91">
        <v>17920</v>
      </c>
      <c r="L104" s="91"/>
      <c r="M104" s="91">
        <v>16694.9</v>
      </c>
      <c r="N104" s="225"/>
      <c r="O104" s="260"/>
    </row>
    <row r="105" spans="1:15" ht="15" customHeight="1" thickBot="1">
      <c r="A105" s="15">
        <f t="shared" si="2"/>
        <v>88</v>
      </c>
      <c r="B105" s="160" t="s">
        <v>395</v>
      </c>
      <c r="C105" s="152" t="s">
        <v>371</v>
      </c>
      <c r="D105" s="161">
        <v>88</v>
      </c>
      <c r="E105" s="161">
        <v>70.4</v>
      </c>
      <c r="F105" s="145">
        <v>115</v>
      </c>
      <c r="G105" s="162">
        <v>22</v>
      </c>
      <c r="H105" s="171">
        <v>286</v>
      </c>
      <c r="I105" s="19" t="s">
        <v>399</v>
      </c>
      <c r="J105" s="233">
        <v>1900</v>
      </c>
      <c r="K105" s="111">
        <v>19535.555555555555</v>
      </c>
      <c r="L105" s="111"/>
      <c r="M105" s="111">
        <v>18207.32</v>
      </c>
      <c r="N105" s="225"/>
      <c r="O105" s="260"/>
    </row>
    <row r="106" spans="1:15" ht="15" customHeight="1">
      <c r="A106" s="306" t="s">
        <v>287</v>
      </c>
      <c r="B106" s="307"/>
      <c r="C106" s="112"/>
      <c r="D106" s="302" t="s">
        <v>300</v>
      </c>
      <c r="E106" s="302"/>
      <c r="F106" s="302"/>
      <c r="G106" s="302"/>
      <c r="H106" s="302"/>
      <c r="I106" s="302"/>
      <c r="J106" s="302"/>
      <c r="K106" s="90">
        <v>127.11111111111111</v>
      </c>
      <c r="L106" s="90"/>
      <c r="M106" s="90" t="e">
        <f>#REF!+#REF!*0.08</f>
        <v>#REF!</v>
      </c>
      <c r="N106" s="225"/>
      <c r="O106" s="260"/>
    </row>
    <row r="107" spans="1:15" ht="15" customHeight="1">
      <c r="A107" s="308"/>
      <c r="B107" s="309"/>
      <c r="C107" s="113"/>
      <c r="D107" s="298" t="s">
        <v>301</v>
      </c>
      <c r="E107" s="298"/>
      <c r="F107" s="298"/>
      <c r="G107" s="298"/>
      <c r="H107" s="298"/>
      <c r="I107" s="298"/>
      <c r="J107" s="298"/>
      <c r="K107" s="91">
        <v>292.44444444444446</v>
      </c>
      <c r="L107" s="91"/>
      <c r="M107" s="91" t="e">
        <f>#REF!+#REF!*0.08</f>
        <v>#REF!</v>
      </c>
      <c r="N107" s="225"/>
      <c r="O107" s="260"/>
    </row>
    <row r="108" spans="1:15" ht="15" customHeight="1">
      <c r="A108" s="308"/>
      <c r="B108" s="309"/>
      <c r="C108" s="113"/>
      <c r="D108" s="298" t="s">
        <v>302</v>
      </c>
      <c r="E108" s="298"/>
      <c r="F108" s="298"/>
      <c r="G108" s="298"/>
      <c r="H108" s="298"/>
      <c r="I108" s="298"/>
      <c r="J108" s="298"/>
      <c r="K108" s="91">
        <v>19</v>
      </c>
      <c r="L108" s="91"/>
      <c r="M108" s="91" t="e">
        <f>#REF!+#REF!*0.08</f>
        <v>#REF!</v>
      </c>
      <c r="N108" s="225"/>
      <c r="O108" s="260"/>
    </row>
    <row r="109" spans="1:15" ht="15" customHeight="1">
      <c r="A109" s="308"/>
      <c r="B109" s="309"/>
      <c r="C109" s="113"/>
      <c r="D109" s="298" t="s">
        <v>303</v>
      </c>
      <c r="E109" s="298"/>
      <c r="F109" s="298"/>
      <c r="G109" s="298"/>
      <c r="H109" s="298"/>
      <c r="I109" s="298"/>
      <c r="J109" s="298"/>
      <c r="K109" s="91">
        <v>213.77777777777777</v>
      </c>
      <c r="L109" s="91"/>
      <c r="M109" s="91" t="e">
        <f>#REF!+#REF!*0.08</f>
        <v>#REF!</v>
      </c>
      <c r="N109" s="225"/>
      <c r="O109" s="260"/>
    </row>
    <row r="110" spans="1:15" ht="15" customHeight="1">
      <c r="A110" s="308"/>
      <c r="B110" s="309"/>
      <c r="C110" s="113"/>
      <c r="D110" s="298" t="s">
        <v>304</v>
      </c>
      <c r="E110" s="298"/>
      <c r="F110" s="298"/>
      <c r="G110" s="298"/>
      <c r="H110" s="298"/>
      <c r="I110" s="298"/>
      <c r="J110" s="298"/>
      <c r="K110" s="91">
        <v>487.77777777777777</v>
      </c>
      <c r="L110" s="91"/>
      <c r="M110" s="91" t="e">
        <f>#REF!+#REF!*0.08</f>
        <v>#REF!</v>
      </c>
      <c r="N110" s="225"/>
      <c r="O110" s="260"/>
    </row>
    <row r="111" spans="1:15" ht="15" customHeight="1">
      <c r="A111" s="308"/>
      <c r="B111" s="309"/>
      <c r="C111" s="113"/>
      <c r="D111" s="298" t="s">
        <v>305</v>
      </c>
      <c r="E111" s="298"/>
      <c r="F111" s="298"/>
      <c r="G111" s="298"/>
      <c r="H111" s="298"/>
      <c r="I111" s="298"/>
      <c r="J111" s="298"/>
      <c r="K111" s="91">
        <v>347.1111111111111</v>
      </c>
      <c r="L111" s="91"/>
      <c r="M111" s="91" t="e">
        <f>#REF!+#REF!*0.08</f>
        <v>#REF!</v>
      </c>
      <c r="N111" s="225"/>
      <c r="O111" s="260"/>
    </row>
    <row r="112" spans="1:15" ht="15" customHeight="1" thickBot="1">
      <c r="A112" s="310"/>
      <c r="B112" s="311"/>
      <c r="C112" s="114"/>
      <c r="D112" s="343" t="s">
        <v>306</v>
      </c>
      <c r="E112" s="343"/>
      <c r="F112" s="343"/>
      <c r="G112" s="343"/>
      <c r="H112" s="343"/>
      <c r="I112" s="343"/>
      <c r="J112" s="343"/>
      <c r="K112" s="92">
        <v>534.2222222222222</v>
      </c>
      <c r="L112" s="92"/>
      <c r="M112" s="92" t="e">
        <f>#REF!+#REF!*0.08</f>
        <v>#REF!</v>
      </c>
      <c r="N112" s="225"/>
      <c r="O112" s="260"/>
    </row>
    <row r="113" spans="1:15" ht="15" customHeight="1" thickBot="1">
      <c r="A113" s="274" t="s">
        <v>367</v>
      </c>
      <c r="B113" s="274"/>
      <c r="C113" s="274"/>
      <c r="D113" s="274"/>
      <c r="E113" s="274"/>
      <c r="F113" s="274"/>
      <c r="G113" s="274"/>
      <c r="H113" s="274"/>
      <c r="I113" s="274"/>
      <c r="J113" s="274"/>
      <c r="K113" s="274"/>
      <c r="L113" s="127"/>
      <c r="M113" s="127"/>
      <c r="N113" s="225"/>
      <c r="O113" s="260"/>
    </row>
    <row r="114" spans="1:15" ht="15" customHeight="1" thickBot="1">
      <c r="A114" s="15">
        <v>89</v>
      </c>
      <c r="B114" s="16" t="s">
        <v>276</v>
      </c>
      <c r="C114" s="159" t="s">
        <v>366</v>
      </c>
      <c r="D114" s="17">
        <v>40</v>
      </c>
      <c r="E114" s="17">
        <v>32</v>
      </c>
      <c r="F114" s="17">
        <v>54.8</v>
      </c>
      <c r="G114" s="18">
        <v>13.3</v>
      </c>
      <c r="H114" s="39">
        <v>115</v>
      </c>
      <c r="I114" s="19" t="s">
        <v>274</v>
      </c>
      <c r="J114" s="227">
        <v>720</v>
      </c>
      <c r="K114" s="237">
        <v>9373.333333333334</v>
      </c>
      <c r="L114" s="91"/>
      <c r="M114" s="91" t="e">
        <f>#REF!+#REF!*0.08</f>
        <v>#REF!</v>
      </c>
      <c r="N114" s="225"/>
      <c r="O114" s="260"/>
    </row>
    <row r="115" spans="1:15" ht="15" customHeight="1" thickBot="1">
      <c r="A115" s="287" t="s">
        <v>262</v>
      </c>
      <c r="B115" s="287"/>
      <c r="C115" s="287"/>
      <c r="D115" s="287"/>
      <c r="E115" s="287"/>
      <c r="F115" s="287"/>
      <c r="G115" s="287"/>
      <c r="H115" s="287"/>
      <c r="I115" s="287"/>
      <c r="J115" s="287"/>
      <c r="K115" s="287"/>
      <c r="L115" s="138"/>
      <c r="M115" s="138"/>
      <c r="N115" s="225"/>
      <c r="O115" s="260"/>
    </row>
    <row r="116" spans="1:15" ht="15" customHeight="1">
      <c r="A116" s="9">
        <v>90</v>
      </c>
      <c r="B116" s="10" t="s">
        <v>425</v>
      </c>
      <c r="C116" s="106">
        <v>220</v>
      </c>
      <c r="D116" s="11">
        <v>9.5</v>
      </c>
      <c r="E116" s="11">
        <v>9.5</v>
      </c>
      <c r="F116" s="11">
        <v>37</v>
      </c>
      <c r="G116" s="12">
        <v>3.8</v>
      </c>
      <c r="H116" s="13">
        <v>85</v>
      </c>
      <c r="I116" s="14" t="s">
        <v>273</v>
      </c>
      <c r="J116" s="231">
        <v>570</v>
      </c>
      <c r="K116" s="90">
        <v>6191.111111111111</v>
      </c>
      <c r="L116" s="90"/>
      <c r="M116" s="90" t="e">
        <f>#REF!+#REF!*0.08</f>
        <v>#REF!</v>
      </c>
      <c r="N116" s="225"/>
      <c r="O116" s="260"/>
    </row>
    <row r="117" spans="1:15" ht="15" customHeight="1">
      <c r="A117" s="15">
        <f>A116+1</f>
        <v>91</v>
      </c>
      <c r="B117" s="16" t="s">
        <v>426</v>
      </c>
      <c r="C117" s="151">
        <v>220</v>
      </c>
      <c r="D117" s="17">
        <v>14.5</v>
      </c>
      <c r="E117" s="17">
        <v>14.5</v>
      </c>
      <c r="F117" s="17">
        <v>56.5</v>
      </c>
      <c r="G117" s="18">
        <v>3.8</v>
      </c>
      <c r="H117" s="39">
        <v>85</v>
      </c>
      <c r="I117" s="19" t="s">
        <v>273</v>
      </c>
      <c r="J117" s="227">
        <v>600</v>
      </c>
      <c r="K117" s="91">
        <v>7173.333333333333</v>
      </c>
      <c r="L117" s="91"/>
      <c r="M117" s="91" t="e">
        <f>#REF!+#REF!*0.08</f>
        <v>#REF!</v>
      </c>
      <c r="N117" s="225"/>
      <c r="O117" s="260"/>
    </row>
    <row r="118" spans="1:15" ht="15" customHeight="1">
      <c r="A118" s="15">
        <f aca="true" t="shared" si="3" ref="A118:A128">A117+1</f>
        <v>92</v>
      </c>
      <c r="B118" s="16" t="s">
        <v>427</v>
      </c>
      <c r="C118" s="151">
        <v>220</v>
      </c>
      <c r="D118" s="17">
        <v>20</v>
      </c>
      <c r="E118" s="17">
        <v>20</v>
      </c>
      <c r="F118" s="17">
        <v>80</v>
      </c>
      <c r="G118" s="18">
        <v>5.4</v>
      </c>
      <c r="H118" s="39">
        <v>115</v>
      </c>
      <c r="I118" s="19" t="s">
        <v>274</v>
      </c>
      <c r="J118" s="227">
        <v>720</v>
      </c>
      <c r="K118" s="91">
        <v>9302.222222222223</v>
      </c>
      <c r="L118" s="91"/>
      <c r="M118" s="91" t="e">
        <f>#REF!+#REF!*0.08</f>
        <v>#REF!</v>
      </c>
      <c r="N118" s="225"/>
      <c r="O118" s="260"/>
    </row>
    <row r="119" spans="1:15" ht="15" customHeight="1">
      <c r="A119" s="15">
        <f t="shared" si="3"/>
        <v>93</v>
      </c>
      <c r="B119" s="16" t="s">
        <v>428</v>
      </c>
      <c r="C119" s="151">
        <v>220</v>
      </c>
      <c r="D119" s="17">
        <v>25</v>
      </c>
      <c r="E119" s="17">
        <v>25</v>
      </c>
      <c r="F119" s="17">
        <v>100</v>
      </c>
      <c r="G119" s="18">
        <v>5.4</v>
      </c>
      <c r="H119" s="39">
        <v>115</v>
      </c>
      <c r="I119" s="19" t="s">
        <v>274</v>
      </c>
      <c r="J119" s="227">
        <v>720</v>
      </c>
      <c r="K119" s="91">
        <v>9864.444444444445</v>
      </c>
      <c r="L119" s="91"/>
      <c r="M119" s="91" t="e">
        <f>#REF!+#REF!*0.08</f>
        <v>#REF!</v>
      </c>
      <c r="N119" s="225"/>
      <c r="O119" s="260"/>
    </row>
    <row r="120" spans="1:15" ht="15" customHeight="1">
      <c r="A120" s="15">
        <f t="shared" si="3"/>
        <v>94</v>
      </c>
      <c r="B120" s="16" t="s">
        <v>263</v>
      </c>
      <c r="C120" s="151">
        <v>220</v>
      </c>
      <c r="D120" s="17">
        <v>33</v>
      </c>
      <c r="E120" s="17">
        <v>33</v>
      </c>
      <c r="F120" s="17">
        <v>130</v>
      </c>
      <c r="G120" s="18">
        <v>8.6</v>
      </c>
      <c r="H120" s="39">
        <v>150</v>
      </c>
      <c r="I120" s="19" t="s">
        <v>275</v>
      </c>
      <c r="J120" s="229">
        <v>720</v>
      </c>
      <c r="K120" s="91">
        <v>11740</v>
      </c>
      <c r="L120" s="91"/>
      <c r="M120" s="91" t="e">
        <f>#REF!+#REF!*0.08</f>
        <v>#REF!</v>
      </c>
      <c r="N120" s="225"/>
      <c r="O120" s="260"/>
    </row>
    <row r="121" spans="1:15" ht="15" customHeight="1">
      <c r="A121" s="15">
        <f t="shared" si="3"/>
        <v>95</v>
      </c>
      <c r="B121" s="16" t="s">
        <v>264</v>
      </c>
      <c r="C121" s="151" t="s">
        <v>371</v>
      </c>
      <c r="D121" s="17">
        <v>11.6</v>
      </c>
      <c r="E121" s="17">
        <v>9.3</v>
      </c>
      <c r="F121" s="17">
        <v>15.3</v>
      </c>
      <c r="G121" s="18">
        <v>9.5</v>
      </c>
      <c r="H121" s="39">
        <v>85</v>
      </c>
      <c r="I121" s="19" t="s">
        <v>273</v>
      </c>
      <c r="J121" s="227">
        <v>570</v>
      </c>
      <c r="K121" s="91">
        <v>6240</v>
      </c>
      <c r="L121" s="91"/>
      <c r="M121" s="91" t="e">
        <f>#REF!+#REF!*0.08</f>
        <v>#REF!</v>
      </c>
      <c r="N121" s="225"/>
      <c r="O121" s="260"/>
    </row>
    <row r="122" spans="1:15" ht="15" customHeight="1">
      <c r="A122" s="15">
        <f t="shared" si="3"/>
        <v>96</v>
      </c>
      <c r="B122" s="16" t="s">
        <v>265</v>
      </c>
      <c r="C122" s="151" t="s">
        <v>371</v>
      </c>
      <c r="D122" s="17">
        <v>18.5</v>
      </c>
      <c r="E122" s="17">
        <v>14.8</v>
      </c>
      <c r="F122" s="17">
        <v>24.5</v>
      </c>
      <c r="G122" s="18">
        <v>11.8</v>
      </c>
      <c r="H122" s="39">
        <v>85</v>
      </c>
      <c r="I122" s="19" t="s">
        <v>273</v>
      </c>
      <c r="J122" s="227">
        <v>600</v>
      </c>
      <c r="K122" s="91">
        <v>7222.222222222223</v>
      </c>
      <c r="L122" s="91"/>
      <c r="M122" s="91" t="e">
        <f>#REF!+#REF!*0.08</f>
        <v>#REF!</v>
      </c>
      <c r="N122" s="225"/>
      <c r="O122" s="260"/>
    </row>
    <row r="123" spans="1:15" ht="15" customHeight="1">
      <c r="A123" s="15">
        <f t="shared" si="3"/>
        <v>97</v>
      </c>
      <c r="B123" s="16" t="s">
        <v>266</v>
      </c>
      <c r="C123" s="151" t="s">
        <v>371</v>
      </c>
      <c r="D123" s="17">
        <v>26.400000000000002</v>
      </c>
      <c r="E123" s="17">
        <v>21.1</v>
      </c>
      <c r="F123" s="17">
        <v>34.6</v>
      </c>
      <c r="G123" s="18">
        <v>9.5</v>
      </c>
      <c r="H123" s="39">
        <v>115</v>
      </c>
      <c r="I123" s="19" t="s">
        <v>274</v>
      </c>
      <c r="J123" s="227">
        <v>720</v>
      </c>
      <c r="K123" s="91">
        <v>9302.222222222223</v>
      </c>
      <c r="L123" s="91"/>
      <c r="M123" s="91" t="e">
        <f>#REF!+#REF!*0.08</f>
        <v>#REF!</v>
      </c>
      <c r="N123" s="225"/>
      <c r="O123" s="260"/>
    </row>
    <row r="124" spans="1:15" ht="15" customHeight="1">
      <c r="A124" s="15">
        <f t="shared" si="3"/>
        <v>98</v>
      </c>
      <c r="B124" s="16" t="s">
        <v>267</v>
      </c>
      <c r="C124" s="151" t="s">
        <v>371</v>
      </c>
      <c r="D124" s="17">
        <v>30.800000000000004</v>
      </c>
      <c r="E124" s="17">
        <v>24.6</v>
      </c>
      <c r="F124" s="17">
        <v>40.4</v>
      </c>
      <c r="G124" s="18">
        <v>11.8</v>
      </c>
      <c r="H124" s="39">
        <v>115</v>
      </c>
      <c r="I124" s="19" t="s">
        <v>274</v>
      </c>
      <c r="J124" s="227">
        <v>720</v>
      </c>
      <c r="K124" s="91">
        <v>9733.333333333334</v>
      </c>
      <c r="L124" s="91"/>
      <c r="M124" s="91" t="e">
        <f>#REF!+#REF!*0.08</f>
        <v>#REF!</v>
      </c>
      <c r="N124" s="225"/>
      <c r="O124" s="260"/>
    </row>
    <row r="125" spans="1:15" ht="15" customHeight="1">
      <c r="A125" s="15">
        <f t="shared" si="3"/>
        <v>99</v>
      </c>
      <c r="B125" s="16" t="s">
        <v>268</v>
      </c>
      <c r="C125" s="151" t="s">
        <v>371</v>
      </c>
      <c r="D125" s="17">
        <v>40.7</v>
      </c>
      <c r="E125" s="17">
        <v>32.6</v>
      </c>
      <c r="F125" s="17">
        <v>53.4</v>
      </c>
      <c r="G125" s="18">
        <v>11.9</v>
      </c>
      <c r="H125" s="39">
        <v>150</v>
      </c>
      <c r="I125" s="19" t="s">
        <v>275</v>
      </c>
      <c r="J125" s="227">
        <v>1120</v>
      </c>
      <c r="K125" s="91">
        <v>11482.222222222223</v>
      </c>
      <c r="L125" s="91"/>
      <c r="M125" s="91" t="e">
        <f>#REF!+#REF!*0.08</f>
        <v>#REF!</v>
      </c>
      <c r="N125" s="225"/>
      <c r="O125" s="260"/>
    </row>
    <row r="126" spans="1:15" ht="15" customHeight="1">
      <c r="A126" s="15">
        <f t="shared" si="3"/>
        <v>100</v>
      </c>
      <c r="B126" s="16" t="s">
        <v>269</v>
      </c>
      <c r="C126" s="151" t="s">
        <v>371</v>
      </c>
      <c r="D126" s="17">
        <v>55.00000000000001</v>
      </c>
      <c r="E126" s="17">
        <v>44</v>
      </c>
      <c r="F126" s="17">
        <v>72.2</v>
      </c>
      <c r="G126" s="18">
        <v>14.6</v>
      </c>
      <c r="H126" s="39">
        <v>150</v>
      </c>
      <c r="I126" s="19" t="s">
        <v>275</v>
      </c>
      <c r="J126" s="227">
        <v>1120</v>
      </c>
      <c r="K126" s="91">
        <v>12024.444444444445</v>
      </c>
      <c r="L126" s="91"/>
      <c r="M126" s="91" t="e">
        <f>#REF!+#REF!*0.08</f>
        <v>#REF!</v>
      </c>
      <c r="N126" s="225"/>
      <c r="O126" s="260"/>
    </row>
    <row r="127" spans="1:15" ht="15" customHeight="1">
      <c r="A127" s="15">
        <f t="shared" si="3"/>
        <v>101</v>
      </c>
      <c r="B127" s="16" t="s">
        <v>270</v>
      </c>
      <c r="C127" s="151" t="s">
        <v>371</v>
      </c>
      <c r="D127" s="17">
        <v>68.2</v>
      </c>
      <c r="E127" s="17">
        <v>54.6</v>
      </c>
      <c r="F127" s="17">
        <v>89.5</v>
      </c>
      <c r="G127" s="18">
        <v>17.5</v>
      </c>
      <c r="H127" s="39">
        <v>210</v>
      </c>
      <c r="I127" s="19" t="s">
        <v>277</v>
      </c>
      <c r="J127" s="227">
        <v>1320</v>
      </c>
      <c r="K127" s="91">
        <v>15291.111111111111</v>
      </c>
      <c r="L127" s="91"/>
      <c r="M127" s="91" t="e">
        <f>#REF!+#REF!*0.08</f>
        <v>#REF!</v>
      </c>
      <c r="N127" s="225"/>
      <c r="O127" s="260"/>
    </row>
    <row r="128" spans="1:15" ht="15" customHeight="1">
      <c r="A128" s="15">
        <f t="shared" si="3"/>
        <v>102</v>
      </c>
      <c r="B128" s="16" t="s">
        <v>271</v>
      </c>
      <c r="C128" s="151" t="s">
        <v>371</v>
      </c>
      <c r="D128" s="17">
        <v>88</v>
      </c>
      <c r="E128" s="17">
        <v>70.4</v>
      </c>
      <c r="F128" s="17">
        <v>115</v>
      </c>
      <c r="G128" s="18">
        <v>22</v>
      </c>
      <c r="H128" s="39">
        <v>210</v>
      </c>
      <c r="I128" s="19" t="s">
        <v>278</v>
      </c>
      <c r="J128" s="227">
        <v>1320</v>
      </c>
      <c r="K128" s="91">
        <v>16200</v>
      </c>
      <c r="L128" s="91"/>
      <c r="M128" s="91" t="e">
        <f>#REF!+#REF!*0.08</f>
        <v>#REF!</v>
      </c>
      <c r="N128" s="225"/>
      <c r="O128" s="260"/>
    </row>
    <row r="129" spans="1:15" ht="15" customHeight="1" thickBot="1">
      <c r="A129" s="15">
        <f>A128+1</f>
        <v>103</v>
      </c>
      <c r="B129" s="16" t="s">
        <v>272</v>
      </c>
      <c r="C129" s="151" t="s">
        <v>371</v>
      </c>
      <c r="D129" s="17">
        <v>102.5</v>
      </c>
      <c r="E129" s="17">
        <v>82</v>
      </c>
      <c r="F129" s="17">
        <v>135.8</v>
      </c>
      <c r="G129" s="18">
        <v>25</v>
      </c>
      <c r="H129" s="39">
        <v>235</v>
      </c>
      <c r="I129" s="19" t="s">
        <v>279</v>
      </c>
      <c r="J129" s="227">
        <v>1650</v>
      </c>
      <c r="K129" s="92">
        <v>17720</v>
      </c>
      <c r="L129" s="92"/>
      <c r="M129" s="92" t="e">
        <f>#REF!+#REF!*0.08</f>
        <v>#REF!</v>
      </c>
      <c r="N129" s="225"/>
      <c r="O129" s="260"/>
    </row>
    <row r="130" spans="1:15" ht="15" customHeight="1" thickBot="1">
      <c r="A130" s="287" t="s">
        <v>296</v>
      </c>
      <c r="B130" s="287"/>
      <c r="C130" s="287"/>
      <c r="D130" s="287"/>
      <c r="E130" s="287"/>
      <c r="F130" s="287"/>
      <c r="G130" s="287"/>
      <c r="H130" s="287"/>
      <c r="I130" s="287"/>
      <c r="J130" s="287"/>
      <c r="K130" s="287"/>
      <c r="L130" s="143"/>
      <c r="M130" s="127"/>
      <c r="N130" s="225"/>
      <c r="O130" s="260"/>
    </row>
    <row r="131" spans="1:15" ht="15" customHeight="1">
      <c r="A131" s="9">
        <v>104</v>
      </c>
      <c r="B131" s="10" t="s">
        <v>290</v>
      </c>
      <c r="C131" s="106">
        <v>220</v>
      </c>
      <c r="D131" s="11">
        <v>5</v>
      </c>
      <c r="E131" s="11">
        <v>5</v>
      </c>
      <c r="F131" s="11">
        <v>19.6</v>
      </c>
      <c r="G131" s="12">
        <v>1.66</v>
      </c>
      <c r="H131" s="13" t="s">
        <v>280</v>
      </c>
      <c r="I131" s="14" t="s">
        <v>73</v>
      </c>
      <c r="J131" s="231">
        <v>90</v>
      </c>
      <c r="K131" s="90">
        <v>1160</v>
      </c>
      <c r="L131" s="90"/>
      <c r="M131" s="90" t="e">
        <f>#REF!+#REF!*0.08</f>
        <v>#REF!</v>
      </c>
      <c r="N131" s="225"/>
      <c r="O131" s="260"/>
    </row>
    <row r="132" spans="1:15" ht="15" customHeight="1" thickBot="1">
      <c r="A132" s="15">
        <f>A131+1</f>
        <v>105</v>
      </c>
      <c r="B132" s="88" t="s">
        <v>291</v>
      </c>
      <c r="C132" s="151">
        <v>380</v>
      </c>
      <c r="D132" s="17">
        <v>6</v>
      </c>
      <c r="E132" s="17">
        <v>4.8</v>
      </c>
      <c r="F132" s="17">
        <v>7.9</v>
      </c>
      <c r="G132" s="18">
        <v>1.66</v>
      </c>
      <c r="H132" s="39" t="s">
        <v>280</v>
      </c>
      <c r="I132" s="19" t="s">
        <v>73</v>
      </c>
      <c r="J132" s="227">
        <v>90</v>
      </c>
      <c r="K132" s="92">
        <v>1202.2222222222222</v>
      </c>
      <c r="L132" s="91"/>
      <c r="M132" s="91" t="e">
        <f>#REF!+#REF!*0.08</f>
        <v>#REF!</v>
      </c>
      <c r="N132" s="225"/>
      <c r="O132" s="260"/>
    </row>
    <row r="133" spans="1:15" ht="27.75" customHeight="1" thickBot="1">
      <c r="A133" s="287" t="s">
        <v>295</v>
      </c>
      <c r="B133" s="287"/>
      <c r="C133" s="287"/>
      <c r="D133" s="287"/>
      <c r="E133" s="287"/>
      <c r="F133" s="287"/>
      <c r="G133" s="287"/>
      <c r="H133" s="287"/>
      <c r="I133" s="287"/>
      <c r="J133" s="287"/>
      <c r="K133" s="287"/>
      <c r="L133" s="143"/>
      <c r="M133" s="127"/>
      <c r="N133" s="225"/>
      <c r="O133" s="260"/>
    </row>
    <row r="134" spans="1:15" ht="15" customHeight="1">
      <c r="A134" s="9">
        <v>106</v>
      </c>
      <c r="B134" s="108" t="s">
        <v>292</v>
      </c>
      <c r="C134" s="106">
        <v>220</v>
      </c>
      <c r="D134" s="11">
        <v>8.8</v>
      </c>
      <c r="E134" s="11">
        <v>8.8</v>
      </c>
      <c r="F134" s="11">
        <v>34.8</v>
      </c>
      <c r="G134" s="12">
        <v>2.87</v>
      </c>
      <c r="H134" s="13" t="s">
        <v>280</v>
      </c>
      <c r="I134" s="14" t="s">
        <v>294</v>
      </c>
      <c r="J134" s="231">
        <v>161</v>
      </c>
      <c r="K134" s="90">
        <v>2977.777777777778</v>
      </c>
      <c r="L134" s="90"/>
      <c r="M134" s="90" t="e">
        <f>#REF!+#REF!*0.08</f>
        <v>#REF!</v>
      </c>
      <c r="N134" s="225"/>
      <c r="O134" s="260"/>
    </row>
    <row r="135" spans="1:15" ht="15" customHeight="1" thickBot="1">
      <c r="A135" s="20">
        <f>A134+1</f>
        <v>107</v>
      </c>
      <c r="B135" s="89" t="s">
        <v>293</v>
      </c>
      <c r="C135" s="107">
        <v>380</v>
      </c>
      <c r="D135" s="22">
        <v>10</v>
      </c>
      <c r="E135" s="22">
        <v>8</v>
      </c>
      <c r="F135" s="22">
        <v>13.5</v>
      </c>
      <c r="G135" s="23">
        <v>2.87</v>
      </c>
      <c r="H135" s="24" t="s">
        <v>280</v>
      </c>
      <c r="I135" s="25" t="s">
        <v>294</v>
      </c>
      <c r="J135" s="232">
        <v>200</v>
      </c>
      <c r="K135" s="92">
        <v>3084.4444444444443</v>
      </c>
      <c r="L135" s="92"/>
      <c r="M135" s="92" t="e">
        <f>#REF!+#REF!*0.08</f>
        <v>#REF!</v>
      </c>
      <c r="N135" s="225"/>
      <c r="O135" s="260"/>
    </row>
    <row r="136" spans="1:15" ht="15" customHeight="1" thickBot="1">
      <c r="A136" s="138"/>
      <c r="B136" s="138"/>
      <c r="C136" s="138"/>
      <c r="D136" s="138"/>
      <c r="E136" s="138"/>
      <c r="F136" s="138"/>
      <c r="G136" s="138"/>
      <c r="H136" s="138"/>
      <c r="I136" s="138"/>
      <c r="J136" s="138"/>
      <c r="K136" s="138"/>
      <c r="L136" s="138"/>
      <c r="M136" s="138"/>
      <c r="N136" s="225"/>
      <c r="O136" s="260"/>
    </row>
    <row r="137" spans="1:15" ht="30" customHeight="1">
      <c r="A137" s="279" t="s">
        <v>100</v>
      </c>
      <c r="B137" s="277" t="s">
        <v>1</v>
      </c>
      <c r="C137" s="277" t="s">
        <v>2</v>
      </c>
      <c r="D137" s="275" t="s">
        <v>97</v>
      </c>
      <c r="E137" s="277" t="s">
        <v>98</v>
      </c>
      <c r="F137" s="148" t="s">
        <v>91</v>
      </c>
      <c r="G137" s="351" t="s">
        <v>3</v>
      </c>
      <c r="H137" s="330" t="s">
        <v>4</v>
      </c>
      <c r="I137" s="349" t="s">
        <v>5</v>
      </c>
      <c r="J137" s="323" t="s">
        <v>6</v>
      </c>
      <c r="K137" s="315" t="s">
        <v>452</v>
      </c>
      <c r="L137" s="268" t="s">
        <v>102</v>
      </c>
      <c r="M137" s="268" t="s">
        <v>101</v>
      </c>
      <c r="N137" s="225"/>
      <c r="O137" s="260"/>
    </row>
    <row r="138" spans="1:15" ht="30" customHeight="1" thickBot="1">
      <c r="A138" s="280"/>
      <c r="B138" s="278"/>
      <c r="C138" s="278"/>
      <c r="D138" s="276"/>
      <c r="E138" s="278"/>
      <c r="F138" s="149" t="s">
        <v>34</v>
      </c>
      <c r="G138" s="352"/>
      <c r="H138" s="332"/>
      <c r="I138" s="350"/>
      <c r="J138" s="325"/>
      <c r="K138" s="317"/>
      <c r="L138" s="269"/>
      <c r="M138" s="269"/>
      <c r="N138" s="225"/>
      <c r="O138" s="260"/>
    </row>
    <row r="139" spans="1:15" ht="15" customHeight="1">
      <c r="A139" s="273" t="s">
        <v>372</v>
      </c>
      <c r="B139" s="273"/>
      <c r="C139" s="273"/>
      <c r="D139" s="273"/>
      <c r="E139" s="273"/>
      <c r="F139" s="273"/>
      <c r="G139" s="273"/>
      <c r="H139" s="273"/>
      <c r="I139" s="273"/>
      <c r="J139" s="273"/>
      <c r="K139" s="273"/>
      <c r="L139" s="144"/>
      <c r="M139" s="138"/>
      <c r="N139" s="225"/>
      <c r="O139" s="260"/>
    </row>
    <row r="140" spans="1:15" ht="15" customHeight="1" thickBot="1">
      <c r="A140" s="274" t="s">
        <v>87</v>
      </c>
      <c r="B140" s="274"/>
      <c r="C140" s="274"/>
      <c r="D140" s="274"/>
      <c r="E140" s="274"/>
      <c r="F140" s="274"/>
      <c r="G140" s="274"/>
      <c r="H140" s="274"/>
      <c r="I140" s="274"/>
      <c r="J140" s="274"/>
      <c r="K140" s="274"/>
      <c r="L140" s="262"/>
      <c r="M140" s="139"/>
      <c r="N140" s="225"/>
      <c r="O140" s="260"/>
    </row>
    <row r="141" spans="1:15" ht="30" customHeight="1">
      <c r="A141" s="9">
        <v>108</v>
      </c>
      <c r="B141" s="30" t="s">
        <v>281</v>
      </c>
      <c r="C141" s="13">
        <v>220</v>
      </c>
      <c r="D141" s="11">
        <v>3</v>
      </c>
      <c r="E141" s="11">
        <v>2.8</v>
      </c>
      <c r="F141" s="146" t="s">
        <v>95</v>
      </c>
      <c r="G141" s="12">
        <v>1.3</v>
      </c>
      <c r="H141" s="13">
        <v>15</v>
      </c>
      <c r="I141" s="14" t="s">
        <v>11</v>
      </c>
      <c r="J141" s="231">
        <v>95</v>
      </c>
      <c r="K141" s="90">
        <v>1555.5555555555557</v>
      </c>
      <c r="L141" s="90"/>
      <c r="M141" s="90" t="e">
        <f>#REF!+#REF!*0.08</f>
        <v>#REF!</v>
      </c>
      <c r="N141" s="225"/>
      <c r="O141" s="260"/>
    </row>
    <row r="142" spans="1:15" ht="30" customHeight="1">
      <c r="A142" s="15">
        <f>A141+1</f>
        <v>109</v>
      </c>
      <c r="B142" s="29" t="s">
        <v>282</v>
      </c>
      <c r="C142" s="39">
        <v>220</v>
      </c>
      <c r="D142" s="17">
        <v>3</v>
      </c>
      <c r="E142" s="17">
        <v>2.8</v>
      </c>
      <c r="F142" s="147" t="s">
        <v>95</v>
      </c>
      <c r="G142" s="18">
        <v>1.3</v>
      </c>
      <c r="H142" s="39">
        <v>15</v>
      </c>
      <c r="I142" s="19" t="s">
        <v>11</v>
      </c>
      <c r="J142" s="227">
        <v>100</v>
      </c>
      <c r="K142" s="91">
        <v>1775.5555555555557</v>
      </c>
      <c r="L142" s="91"/>
      <c r="M142" s="91" t="e">
        <f>#REF!+#REF!*0.08</f>
        <v>#REF!</v>
      </c>
      <c r="N142" s="225"/>
      <c r="O142" s="260"/>
    </row>
    <row r="143" spans="1:15" ht="30" customHeight="1">
      <c r="A143" s="15">
        <f>A142+1</f>
        <v>110</v>
      </c>
      <c r="B143" s="29" t="s">
        <v>63</v>
      </c>
      <c r="C143" s="39">
        <v>220</v>
      </c>
      <c r="D143" s="17">
        <v>3</v>
      </c>
      <c r="E143" s="17">
        <v>2.8</v>
      </c>
      <c r="F143" s="147" t="s">
        <v>95</v>
      </c>
      <c r="G143" s="18">
        <v>1.3</v>
      </c>
      <c r="H143" s="39">
        <v>15</v>
      </c>
      <c r="I143" s="19" t="s">
        <v>11</v>
      </c>
      <c r="J143" s="227">
        <v>95</v>
      </c>
      <c r="K143" s="91">
        <v>2026.6666666666667</v>
      </c>
      <c r="L143" s="91"/>
      <c r="M143" s="91" t="e">
        <f>#REF!+#REF!*0.08</f>
        <v>#REF!</v>
      </c>
      <c r="N143" s="225"/>
      <c r="O143" s="260"/>
    </row>
    <row r="144" spans="1:15" ht="30" customHeight="1">
      <c r="A144" s="15">
        <f>A143+1</f>
        <v>111</v>
      </c>
      <c r="B144" s="29" t="s">
        <v>64</v>
      </c>
      <c r="C144" s="39">
        <v>220</v>
      </c>
      <c r="D144" s="17">
        <v>3</v>
      </c>
      <c r="E144" s="17">
        <v>2.8</v>
      </c>
      <c r="F144" s="147" t="s">
        <v>95</v>
      </c>
      <c r="G144" s="18">
        <v>1.3</v>
      </c>
      <c r="H144" s="39">
        <v>15</v>
      </c>
      <c r="I144" s="19" t="s">
        <v>11</v>
      </c>
      <c r="J144" s="227">
        <v>100</v>
      </c>
      <c r="K144" s="91">
        <v>2280</v>
      </c>
      <c r="L144" s="91"/>
      <c r="M144" s="91" t="e">
        <f>#REF!+#REF!*0.08</f>
        <v>#REF!</v>
      </c>
      <c r="N144" s="225"/>
      <c r="O144" s="260"/>
    </row>
    <row r="145" spans="1:15" ht="30" customHeight="1">
      <c r="A145" s="15">
        <f>A144+1</f>
        <v>112</v>
      </c>
      <c r="B145" s="29" t="s">
        <v>65</v>
      </c>
      <c r="C145" s="39">
        <v>220</v>
      </c>
      <c r="D145" s="17">
        <v>3</v>
      </c>
      <c r="E145" s="17">
        <v>2.8</v>
      </c>
      <c r="F145" s="147" t="s">
        <v>95</v>
      </c>
      <c r="G145" s="18">
        <v>1.3</v>
      </c>
      <c r="H145" s="39">
        <v>15</v>
      </c>
      <c r="I145" s="19" t="s">
        <v>35</v>
      </c>
      <c r="J145" s="227">
        <v>180</v>
      </c>
      <c r="K145" s="91">
        <v>2473.3333333333335</v>
      </c>
      <c r="L145" s="91"/>
      <c r="M145" s="91" t="e">
        <f>#REF!+#REF!*0.08</f>
        <v>#REF!</v>
      </c>
      <c r="N145" s="225"/>
      <c r="O145" s="260"/>
    </row>
    <row r="146" spans="1:15" ht="30" customHeight="1" thickBot="1">
      <c r="A146" s="15">
        <f>A145+1</f>
        <v>113</v>
      </c>
      <c r="B146" s="29" t="s">
        <v>66</v>
      </c>
      <c r="C146" s="39">
        <v>220</v>
      </c>
      <c r="D146" s="17">
        <v>5</v>
      </c>
      <c r="E146" s="17">
        <v>4.5</v>
      </c>
      <c r="F146" s="147" t="s">
        <v>96</v>
      </c>
      <c r="G146" s="18">
        <v>2.32</v>
      </c>
      <c r="H146" s="39">
        <v>25</v>
      </c>
      <c r="I146" s="19" t="s">
        <v>11</v>
      </c>
      <c r="J146" s="227">
        <v>120</v>
      </c>
      <c r="K146" s="91">
        <v>3242.222222222222</v>
      </c>
      <c r="L146" s="91"/>
      <c r="M146" s="91" t="e">
        <f>#REF!+#REF!*0.08</f>
        <v>#REF!</v>
      </c>
      <c r="N146" s="225"/>
      <c r="O146" s="260"/>
    </row>
    <row r="147" spans="1:15" ht="15" customHeight="1" thickBot="1">
      <c r="A147" s="287" t="s">
        <v>88</v>
      </c>
      <c r="B147" s="287"/>
      <c r="C147" s="287"/>
      <c r="D147" s="287"/>
      <c r="E147" s="287"/>
      <c r="F147" s="287"/>
      <c r="G147" s="287"/>
      <c r="H147" s="287"/>
      <c r="I147" s="287"/>
      <c r="J147" s="287"/>
      <c r="K147" s="287"/>
      <c r="L147" s="143"/>
      <c r="M147" s="127"/>
      <c r="N147" s="225"/>
      <c r="O147" s="260"/>
    </row>
    <row r="148" spans="1:15" ht="27.75" customHeight="1" thickBot="1">
      <c r="A148" s="31">
        <v>116</v>
      </c>
      <c r="B148" s="32" t="s">
        <v>67</v>
      </c>
      <c r="C148" s="33">
        <v>220</v>
      </c>
      <c r="D148" s="34">
        <v>5</v>
      </c>
      <c r="E148" s="34">
        <v>4.5</v>
      </c>
      <c r="F148" s="35" t="s">
        <v>96</v>
      </c>
      <c r="G148" s="36">
        <v>3.42</v>
      </c>
      <c r="H148" s="33">
        <v>25</v>
      </c>
      <c r="I148" s="37" t="s">
        <v>36</v>
      </c>
      <c r="J148" s="238">
        <v>197</v>
      </c>
      <c r="K148" s="237">
        <v>3242.222222222222</v>
      </c>
      <c r="L148" s="38"/>
      <c r="M148" s="38" t="e">
        <f>#REF!+#REF!*0.08</f>
        <v>#REF!</v>
      </c>
      <c r="N148" s="225"/>
      <c r="O148" s="260"/>
    </row>
    <row r="149" spans="1:15" ht="18.75" customHeight="1" thickBot="1">
      <c r="A149" s="173"/>
      <c r="B149" s="174"/>
      <c r="C149" s="175"/>
      <c r="D149" s="176"/>
      <c r="E149" s="176"/>
      <c r="F149" s="177"/>
      <c r="G149" s="178"/>
      <c r="H149" s="175"/>
      <c r="I149" s="179"/>
      <c r="J149" s="176"/>
      <c r="K149" s="180"/>
      <c r="L149" s="180"/>
      <c r="M149" s="180"/>
      <c r="N149" s="225"/>
      <c r="O149" s="260"/>
    </row>
    <row r="150" spans="1:15" ht="30.75" customHeight="1">
      <c r="A150" s="279" t="s">
        <v>0</v>
      </c>
      <c r="B150" s="337" t="s">
        <v>1</v>
      </c>
      <c r="C150" s="338"/>
      <c r="D150" s="341" t="s">
        <v>122</v>
      </c>
      <c r="E150" s="342"/>
      <c r="F150" s="327" t="s">
        <v>103</v>
      </c>
      <c r="G150" s="277" t="s">
        <v>104</v>
      </c>
      <c r="H150" s="277" t="s">
        <v>105</v>
      </c>
      <c r="I150" s="277" t="s">
        <v>5</v>
      </c>
      <c r="J150" s="323" t="s">
        <v>106</v>
      </c>
      <c r="K150" s="270" t="s">
        <v>452</v>
      </c>
      <c r="N150" s="225"/>
      <c r="O150" s="260"/>
    </row>
    <row r="151" spans="1:15" ht="15" customHeight="1" thickBot="1">
      <c r="A151" s="280"/>
      <c r="B151" s="339"/>
      <c r="C151" s="340"/>
      <c r="D151" s="43" t="s">
        <v>114</v>
      </c>
      <c r="E151" s="44" t="s">
        <v>115</v>
      </c>
      <c r="F151" s="329"/>
      <c r="G151" s="278"/>
      <c r="H151" s="278"/>
      <c r="I151" s="278"/>
      <c r="J151" s="325"/>
      <c r="K151" s="271"/>
      <c r="N151" s="225"/>
      <c r="O151" s="260"/>
    </row>
    <row r="152" spans="1:15" ht="15" customHeight="1">
      <c r="A152" s="273" t="s">
        <v>375</v>
      </c>
      <c r="B152" s="273"/>
      <c r="C152" s="273"/>
      <c r="D152" s="273"/>
      <c r="E152" s="273"/>
      <c r="F152" s="273"/>
      <c r="G152" s="273"/>
      <c r="H152" s="273"/>
      <c r="I152" s="273"/>
      <c r="J152" s="273"/>
      <c r="K152" s="273"/>
      <c r="N152" s="225"/>
      <c r="O152" s="260"/>
    </row>
    <row r="153" spans="1:15" ht="15" customHeight="1" thickBot="1">
      <c r="A153" s="274" t="s">
        <v>87</v>
      </c>
      <c r="B153" s="274"/>
      <c r="C153" s="274"/>
      <c r="D153" s="274"/>
      <c r="E153" s="274"/>
      <c r="F153" s="274"/>
      <c r="G153" s="274"/>
      <c r="H153" s="274"/>
      <c r="I153" s="274"/>
      <c r="J153" s="274"/>
      <c r="K153" s="274"/>
      <c r="N153" s="225"/>
      <c r="O153" s="260"/>
    </row>
    <row r="154" spans="1:15" ht="15" customHeight="1">
      <c r="A154" s="39">
        <v>117</v>
      </c>
      <c r="B154" s="345" t="s">
        <v>107</v>
      </c>
      <c r="C154" s="346"/>
      <c r="D154" s="11">
        <v>5</v>
      </c>
      <c r="E154" s="11">
        <v>8</v>
      </c>
      <c r="F154" s="12">
        <v>8</v>
      </c>
      <c r="G154" s="49" t="s">
        <v>116</v>
      </c>
      <c r="H154" s="13" t="s">
        <v>117</v>
      </c>
      <c r="I154" s="14" t="s">
        <v>118</v>
      </c>
      <c r="J154" s="231">
        <v>43</v>
      </c>
      <c r="K154" s="90">
        <v>666.6666666666666</v>
      </c>
      <c r="L154">
        <v>30000</v>
      </c>
      <c r="N154" s="225"/>
      <c r="O154" s="260"/>
    </row>
    <row r="155" spans="1:15" ht="15" customHeight="1">
      <c r="A155" s="39">
        <f>A154+1</f>
        <v>118</v>
      </c>
      <c r="B155" s="353" t="s">
        <v>429</v>
      </c>
      <c r="C155" s="348"/>
      <c r="D155" s="17">
        <v>22</v>
      </c>
      <c r="E155" s="17">
        <v>36</v>
      </c>
      <c r="F155" s="18">
        <v>8</v>
      </c>
      <c r="G155" s="39" t="s">
        <v>108</v>
      </c>
      <c r="H155" s="17" t="s">
        <v>119</v>
      </c>
      <c r="I155" s="19" t="s">
        <v>120</v>
      </c>
      <c r="J155" s="227">
        <v>35</v>
      </c>
      <c r="K155" s="91">
        <v>502.22222222222223</v>
      </c>
      <c r="L155">
        <v>22600</v>
      </c>
      <c r="N155" s="225"/>
      <c r="O155" s="260"/>
    </row>
    <row r="156" spans="1:15" ht="15" customHeight="1">
      <c r="A156" s="39">
        <f>A155+1</f>
        <v>119</v>
      </c>
      <c r="B156" s="347" t="s">
        <v>430</v>
      </c>
      <c r="C156" s="348"/>
      <c r="D156" s="17">
        <v>30</v>
      </c>
      <c r="E156" s="17">
        <v>55</v>
      </c>
      <c r="F156" s="18">
        <v>8</v>
      </c>
      <c r="G156" s="39" t="s">
        <v>109</v>
      </c>
      <c r="H156" s="17" t="s">
        <v>123</v>
      </c>
      <c r="I156" s="19" t="s">
        <v>110</v>
      </c>
      <c r="J156" s="227">
        <v>52</v>
      </c>
      <c r="K156" s="91">
        <v>577.7777777777778</v>
      </c>
      <c r="L156">
        <v>26000</v>
      </c>
      <c r="N156" s="225"/>
      <c r="O156" s="260"/>
    </row>
    <row r="157" spans="1:15" ht="15" customHeight="1">
      <c r="A157" s="39">
        <f>A156+1</f>
        <v>120</v>
      </c>
      <c r="B157" s="353" t="s">
        <v>431</v>
      </c>
      <c r="C157" s="348"/>
      <c r="D157" s="17">
        <v>40</v>
      </c>
      <c r="E157" s="17">
        <v>75</v>
      </c>
      <c r="F157" s="18">
        <v>8</v>
      </c>
      <c r="G157" s="39" t="s">
        <v>111</v>
      </c>
      <c r="H157" s="17" t="s">
        <v>124</v>
      </c>
      <c r="I157" s="19" t="s">
        <v>112</v>
      </c>
      <c r="J157" s="227">
        <v>69</v>
      </c>
      <c r="K157" s="91">
        <v>760</v>
      </c>
      <c r="L157">
        <v>34200</v>
      </c>
      <c r="N157" s="225"/>
      <c r="O157" s="260"/>
    </row>
    <row r="158" spans="1:15" ht="15" customHeight="1" thickBot="1">
      <c r="A158" s="39">
        <f>A157+1</f>
        <v>121</v>
      </c>
      <c r="B158" s="347" t="s">
        <v>446</v>
      </c>
      <c r="C158" s="348"/>
      <c r="D158" s="17">
        <v>40</v>
      </c>
      <c r="E158" s="17">
        <v>75</v>
      </c>
      <c r="F158" s="18">
        <v>8</v>
      </c>
      <c r="G158" s="39" t="s">
        <v>111</v>
      </c>
      <c r="H158" s="17" t="s">
        <v>124</v>
      </c>
      <c r="I158" s="19" t="s">
        <v>112</v>
      </c>
      <c r="J158" s="227">
        <v>71</v>
      </c>
      <c r="K158" s="92">
        <v>902.2222222222222</v>
      </c>
      <c r="L158">
        <v>40600</v>
      </c>
      <c r="N158" s="225"/>
      <c r="O158" s="260"/>
    </row>
    <row r="159" spans="1:15" ht="15" customHeight="1" thickBot="1">
      <c r="A159" s="344" t="s">
        <v>313</v>
      </c>
      <c r="B159" s="344"/>
      <c r="C159" s="344"/>
      <c r="D159" s="344"/>
      <c r="E159" s="344"/>
      <c r="F159" s="344"/>
      <c r="G159" s="344"/>
      <c r="H159" s="344"/>
      <c r="I159" s="344"/>
      <c r="J159" s="344"/>
      <c r="K159" s="344"/>
      <c r="N159" s="225"/>
      <c r="O159" s="260"/>
    </row>
    <row r="160" spans="1:15" ht="15" customHeight="1">
      <c r="A160" s="39">
        <v>122</v>
      </c>
      <c r="B160" s="345" t="s">
        <v>307</v>
      </c>
      <c r="C160" s="346"/>
      <c r="D160" s="11">
        <v>22</v>
      </c>
      <c r="E160" s="11">
        <v>36</v>
      </c>
      <c r="F160" s="12">
        <v>8</v>
      </c>
      <c r="G160" s="13" t="s">
        <v>108</v>
      </c>
      <c r="H160" s="11" t="s">
        <v>119</v>
      </c>
      <c r="I160" s="14" t="s">
        <v>120</v>
      </c>
      <c r="J160" s="231">
        <v>35</v>
      </c>
      <c r="K160" s="90">
        <v>828.8888888888889</v>
      </c>
      <c r="L160">
        <v>37300</v>
      </c>
      <c r="N160" s="225"/>
      <c r="O160" s="260"/>
    </row>
    <row r="161" spans="1:15" ht="15" customHeight="1">
      <c r="A161" s="39">
        <f>A160+1</f>
        <v>123</v>
      </c>
      <c r="B161" s="353" t="s">
        <v>308</v>
      </c>
      <c r="C161" s="348"/>
      <c r="D161" s="17">
        <v>30</v>
      </c>
      <c r="E161" s="17">
        <v>55</v>
      </c>
      <c r="F161" s="18">
        <v>8</v>
      </c>
      <c r="G161" s="39" t="s">
        <v>109</v>
      </c>
      <c r="H161" s="17" t="s">
        <v>123</v>
      </c>
      <c r="I161" s="19" t="s">
        <v>110</v>
      </c>
      <c r="J161" s="227">
        <v>52</v>
      </c>
      <c r="K161" s="91">
        <v>966.6666666666666</v>
      </c>
      <c r="L161">
        <v>43500</v>
      </c>
      <c r="N161" s="225"/>
      <c r="O161" s="260"/>
    </row>
    <row r="162" spans="1:15" ht="15" customHeight="1" thickBot="1">
      <c r="A162" s="39">
        <f>A161+1</f>
        <v>124</v>
      </c>
      <c r="B162" s="354" t="s">
        <v>309</v>
      </c>
      <c r="C162" s="355"/>
      <c r="D162" s="22">
        <v>40</v>
      </c>
      <c r="E162" s="22">
        <v>75</v>
      </c>
      <c r="F162" s="23">
        <v>8</v>
      </c>
      <c r="G162" s="24" t="s">
        <v>111</v>
      </c>
      <c r="H162" s="22" t="s">
        <v>124</v>
      </c>
      <c r="I162" s="25" t="s">
        <v>112</v>
      </c>
      <c r="J162" s="232">
        <v>69</v>
      </c>
      <c r="K162" s="92">
        <v>1151.111111111111</v>
      </c>
      <c r="L162">
        <v>51800</v>
      </c>
      <c r="N162" s="225"/>
      <c r="O162" s="260"/>
    </row>
    <row r="163" spans="1:15" ht="15" customHeight="1" thickBot="1">
      <c r="A163" s="274" t="s">
        <v>88</v>
      </c>
      <c r="B163" s="274"/>
      <c r="C163" s="274"/>
      <c r="D163" s="274"/>
      <c r="E163" s="274"/>
      <c r="F163" s="274"/>
      <c r="G163" s="274"/>
      <c r="H163" s="274"/>
      <c r="I163" s="274"/>
      <c r="J163" s="274"/>
      <c r="K163" s="274"/>
      <c r="N163" s="225"/>
      <c r="O163" s="260"/>
    </row>
    <row r="164" spans="1:15" ht="15" customHeight="1">
      <c r="A164" s="86">
        <v>125</v>
      </c>
      <c r="B164" s="358" t="s">
        <v>432</v>
      </c>
      <c r="C164" s="359"/>
      <c r="D164" s="50">
        <v>5</v>
      </c>
      <c r="E164" s="50">
        <v>8</v>
      </c>
      <c r="F164" s="51">
        <v>8</v>
      </c>
      <c r="G164" s="52" t="s">
        <v>116</v>
      </c>
      <c r="H164" s="52" t="s">
        <v>117</v>
      </c>
      <c r="I164" s="53" t="s">
        <v>121</v>
      </c>
      <c r="J164" s="239">
        <v>43</v>
      </c>
      <c r="K164" s="240">
        <v>426.6666666666667</v>
      </c>
      <c r="L164">
        <v>13100</v>
      </c>
      <c r="N164" s="225"/>
      <c r="O164" s="260"/>
    </row>
    <row r="165" spans="1:15" ht="15" customHeight="1">
      <c r="A165" s="15">
        <f>A164+1</f>
        <v>126</v>
      </c>
      <c r="B165" s="281" t="s">
        <v>433</v>
      </c>
      <c r="C165" s="282"/>
      <c r="D165" s="17">
        <v>22</v>
      </c>
      <c r="E165" s="17">
        <v>36</v>
      </c>
      <c r="F165" s="18">
        <v>8</v>
      </c>
      <c r="G165" s="39" t="s">
        <v>108</v>
      </c>
      <c r="H165" s="17" t="s">
        <v>119</v>
      </c>
      <c r="I165" s="19" t="s">
        <v>113</v>
      </c>
      <c r="J165" s="227">
        <v>26</v>
      </c>
      <c r="K165" s="91">
        <v>291.1111111111111</v>
      </c>
      <c r="L165">
        <v>14500</v>
      </c>
      <c r="N165" s="225"/>
      <c r="O165" s="260"/>
    </row>
    <row r="166" spans="1:15" ht="15" customHeight="1">
      <c r="A166" s="15">
        <f>A165+1</f>
        <v>127</v>
      </c>
      <c r="B166" s="281" t="s">
        <v>434</v>
      </c>
      <c r="C166" s="282"/>
      <c r="D166" s="17">
        <v>30</v>
      </c>
      <c r="E166" s="17">
        <v>55</v>
      </c>
      <c r="F166" s="18">
        <v>8</v>
      </c>
      <c r="G166" s="39" t="s">
        <v>109</v>
      </c>
      <c r="H166" s="17" t="s">
        <v>123</v>
      </c>
      <c r="I166" s="19" t="s">
        <v>112</v>
      </c>
      <c r="J166" s="227">
        <v>30</v>
      </c>
      <c r="K166" s="91">
        <v>322.22222222222223</v>
      </c>
      <c r="L166">
        <v>14500</v>
      </c>
      <c r="N166" s="225"/>
      <c r="O166" s="260"/>
    </row>
    <row r="167" spans="1:15" ht="15" customHeight="1" thickBot="1">
      <c r="A167" s="15">
        <f>A166+1</f>
        <v>128</v>
      </c>
      <c r="B167" s="374" t="s">
        <v>435</v>
      </c>
      <c r="C167" s="375"/>
      <c r="D167" s="22">
        <v>40</v>
      </c>
      <c r="E167" s="22">
        <v>75</v>
      </c>
      <c r="F167" s="23">
        <v>8</v>
      </c>
      <c r="G167" s="24" t="s">
        <v>111</v>
      </c>
      <c r="H167" s="24" t="s">
        <v>124</v>
      </c>
      <c r="I167" s="24" t="s">
        <v>112</v>
      </c>
      <c r="J167" s="232">
        <v>46</v>
      </c>
      <c r="K167" s="92">
        <v>551.1111111111111</v>
      </c>
      <c r="L167">
        <v>24800</v>
      </c>
      <c r="N167" s="225"/>
      <c r="O167" s="260"/>
    </row>
    <row r="168" spans="1:15" ht="15" customHeight="1" thickBot="1">
      <c r="A168" s="287" t="s">
        <v>313</v>
      </c>
      <c r="B168" s="287"/>
      <c r="C168" s="287"/>
      <c r="D168" s="287"/>
      <c r="E168" s="287"/>
      <c r="F168" s="287"/>
      <c r="G168" s="287"/>
      <c r="H168" s="287"/>
      <c r="I168" s="287"/>
      <c r="J168" s="287"/>
      <c r="K168" s="287"/>
      <c r="N168" s="225"/>
      <c r="O168" s="260"/>
    </row>
    <row r="169" spans="1:15" ht="15" customHeight="1">
      <c r="A169" s="86">
        <v>129</v>
      </c>
      <c r="B169" s="281" t="s">
        <v>310</v>
      </c>
      <c r="C169" s="282"/>
      <c r="D169" s="11">
        <v>22</v>
      </c>
      <c r="E169" s="11">
        <v>36</v>
      </c>
      <c r="F169" s="12">
        <v>8</v>
      </c>
      <c r="G169" s="13" t="s">
        <v>108</v>
      </c>
      <c r="H169" s="11" t="s">
        <v>119</v>
      </c>
      <c r="I169" s="14" t="s">
        <v>113</v>
      </c>
      <c r="J169" s="231">
        <v>26</v>
      </c>
      <c r="K169" s="90">
        <v>566.6666666666666</v>
      </c>
      <c r="L169">
        <v>25500</v>
      </c>
      <c r="N169" s="225"/>
      <c r="O169" s="260"/>
    </row>
    <row r="170" spans="1:15" ht="15" customHeight="1">
      <c r="A170" s="15">
        <f>A169+1</f>
        <v>130</v>
      </c>
      <c r="B170" s="281" t="s">
        <v>311</v>
      </c>
      <c r="C170" s="282"/>
      <c r="D170" s="17">
        <v>30</v>
      </c>
      <c r="E170" s="17">
        <v>55</v>
      </c>
      <c r="F170" s="18">
        <v>8</v>
      </c>
      <c r="G170" s="39" t="s">
        <v>109</v>
      </c>
      <c r="H170" s="17" t="s">
        <v>123</v>
      </c>
      <c r="I170" s="19" t="s">
        <v>112</v>
      </c>
      <c r="J170" s="227">
        <v>30</v>
      </c>
      <c r="K170" s="91">
        <v>788.8888888888889</v>
      </c>
      <c r="L170">
        <v>35500</v>
      </c>
      <c r="N170" s="225"/>
      <c r="O170" s="260"/>
    </row>
    <row r="171" spans="1:15" ht="15" customHeight="1" thickBot="1">
      <c r="A171" s="15">
        <f>A170+1</f>
        <v>131</v>
      </c>
      <c r="B171" s="283" t="s">
        <v>312</v>
      </c>
      <c r="C171" s="284"/>
      <c r="D171" s="22">
        <v>40</v>
      </c>
      <c r="E171" s="22">
        <v>75</v>
      </c>
      <c r="F171" s="23">
        <v>8</v>
      </c>
      <c r="G171" s="24" t="s">
        <v>111</v>
      </c>
      <c r="H171" s="24" t="s">
        <v>124</v>
      </c>
      <c r="I171" s="24" t="s">
        <v>112</v>
      </c>
      <c r="J171" s="232">
        <v>46</v>
      </c>
      <c r="K171" s="92">
        <v>940</v>
      </c>
      <c r="L171">
        <v>42300</v>
      </c>
      <c r="N171" s="225"/>
      <c r="O171" s="260"/>
    </row>
    <row r="172" spans="14:15" ht="15" customHeight="1" thickBot="1">
      <c r="N172" s="225"/>
      <c r="O172" s="260"/>
    </row>
    <row r="173" spans="1:15" ht="41.25" customHeight="1" thickBot="1">
      <c r="A173" s="55" t="s">
        <v>0</v>
      </c>
      <c r="B173" s="61" t="s">
        <v>1</v>
      </c>
      <c r="C173" s="54" t="s">
        <v>164</v>
      </c>
      <c r="D173" s="285" t="s">
        <v>176</v>
      </c>
      <c r="E173" s="286"/>
      <c r="F173" s="54" t="s">
        <v>180</v>
      </c>
      <c r="G173" s="56" t="s">
        <v>161</v>
      </c>
      <c r="H173" s="54" t="s">
        <v>162</v>
      </c>
      <c r="I173" s="54" t="s">
        <v>169</v>
      </c>
      <c r="J173" s="57" t="s">
        <v>168</v>
      </c>
      <c r="K173" s="263" t="s">
        <v>452</v>
      </c>
      <c r="L173" s="58" t="s">
        <v>101</v>
      </c>
      <c r="M173" s="59" t="s">
        <v>102</v>
      </c>
      <c r="N173" s="225"/>
      <c r="O173" s="260"/>
    </row>
    <row r="174" spans="1:15" ht="15" customHeight="1">
      <c r="A174" s="273" t="s">
        <v>125</v>
      </c>
      <c r="B174" s="273"/>
      <c r="C174" s="273"/>
      <c r="D174" s="273"/>
      <c r="E174" s="273"/>
      <c r="F174" s="273"/>
      <c r="G174" s="273"/>
      <c r="H174" s="273"/>
      <c r="I174" s="273"/>
      <c r="J174" s="273"/>
      <c r="K174" s="273"/>
      <c r="L174" s="3"/>
      <c r="M174" s="3"/>
      <c r="N174" s="225"/>
      <c r="O174" s="260"/>
    </row>
    <row r="175" spans="1:15" ht="15" customHeight="1" thickBot="1">
      <c r="A175" s="360" t="s">
        <v>88</v>
      </c>
      <c r="B175" s="360"/>
      <c r="C175" s="360"/>
      <c r="D175" s="360"/>
      <c r="E175" s="360"/>
      <c r="F175" s="360"/>
      <c r="G175" s="360"/>
      <c r="H175" s="360"/>
      <c r="I175" s="360"/>
      <c r="J175" s="360"/>
      <c r="K175" s="361"/>
      <c r="L175" s="84"/>
      <c r="M175" s="125"/>
      <c r="N175" s="225"/>
      <c r="O175" s="260"/>
    </row>
    <row r="176" spans="1:15" ht="15" customHeight="1">
      <c r="A176" s="76">
        <v>132</v>
      </c>
      <c r="B176" s="65" t="s">
        <v>155</v>
      </c>
      <c r="C176" s="69" t="s">
        <v>165</v>
      </c>
      <c r="D176" s="290" t="s">
        <v>230</v>
      </c>
      <c r="E176" s="291"/>
      <c r="F176" s="356">
        <v>0.196</v>
      </c>
      <c r="G176" s="362"/>
      <c r="H176" s="357" t="s">
        <v>232</v>
      </c>
      <c r="I176" s="69" t="s">
        <v>233</v>
      </c>
      <c r="J176" s="241" t="s">
        <v>447</v>
      </c>
      <c r="K176" s="218">
        <v>213.33333333333334</v>
      </c>
      <c r="L176" s="128">
        <v>9600</v>
      </c>
      <c r="M176" s="128">
        <v>184.8</v>
      </c>
      <c r="N176" s="225"/>
      <c r="O176" s="260"/>
    </row>
    <row r="177" spans="1:15" ht="15" customHeight="1">
      <c r="A177" s="76">
        <f>A176+1</f>
        <v>133</v>
      </c>
      <c r="B177" s="65" t="s">
        <v>156</v>
      </c>
      <c r="C177" s="69" t="s">
        <v>165</v>
      </c>
      <c r="D177" s="290" t="s">
        <v>231</v>
      </c>
      <c r="E177" s="291"/>
      <c r="F177" s="356"/>
      <c r="G177" s="362"/>
      <c r="H177" s="356"/>
      <c r="I177" s="67"/>
      <c r="J177" s="242" t="s">
        <v>170</v>
      </c>
      <c r="K177" s="219">
        <v>320</v>
      </c>
      <c r="L177" s="128">
        <v>14400</v>
      </c>
      <c r="M177" s="128">
        <v>277.2</v>
      </c>
      <c r="N177" s="225"/>
      <c r="O177" s="260"/>
    </row>
    <row r="178" spans="1:15" ht="15" customHeight="1">
      <c r="A178" s="76">
        <f aca="true" t="shared" si="4" ref="A178:A185">A177+1</f>
        <v>134</v>
      </c>
      <c r="B178" s="65" t="s">
        <v>283</v>
      </c>
      <c r="C178" s="69" t="s">
        <v>165</v>
      </c>
      <c r="D178" s="290" t="s">
        <v>230</v>
      </c>
      <c r="E178" s="291"/>
      <c r="F178" s="288">
        <v>0.201</v>
      </c>
      <c r="G178" s="362"/>
      <c r="H178" s="288" t="s">
        <v>316</v>
      </c>
      <c r="I178" s="288" t="s">
        <v>317</v>
      </c>
      <c r="J178" s="241" t="s">
        <v>447</v>
      </c>
      <c r="K178" s="219">
        <v>222.22222222222223</v>
      </c>
      <c r="L178" s="128">
        <v>10000</v>
      </c>
      <c r="M178" s="128">
        <v>193.8</v>
      </c>
      <c r="N178" s="225"/>
      <c r="O178" s="260"/>
    </row>
    <row r="179" spans="1:15" ht="15" customHeight="1">
      <c r="A179" s="76">
        <f t="shared" si="4"/>
        <v>135</v>
      </c>
      <c r="B179" s="65" t="s">
        <v>284</v>
      </c>
      <c r="C179" s="69" t="s">
        <v>165</v>
      </c>
      <c r="D179" s="290" t="s">
        <v>231</v>
      </c>
      <c r="E179" s="291"/>
      <c r="F179" s="289"/>
      <c r="G179" s="363"/>
      <c r="H179" s="289"/>
      <c r="I179" s="289"/>
      <c r="J179" s="241" t="s">
        <v>374</v>
      </c>
      <c r="K179" s="219">
        <v>233.33333333333334</v>
      </c>
      <c r="L179" s="128">
        <v>10500</v>
      </c>
      <c r="M179" s="128">
        <v>202.8</v>
      </c>
      <c r="N179" s="225"/>
      <c r="O179" s="260"/>
    </row>
    <row r="180" spans="1:15" ht="15" customHeight="1">
      <c r="A180" s="76">
        <f t="shared" si="4"/>
        <v>136</v>
      </c>
      <c r="B180" s="65" t="s">
        <v>157</v>
      </c>
      <c r="C180" s="69" t="s">
        <v>165</v>
      </c>
      <c r="D180" s="364" t="s">
        <v>441</v>
      </c>
      <c r="E180" s="291"/>
      <c r="F180" s="67">
        <v>0.277</v>
      </c>
      <c r="G180" s="365">
        <v>374</v>
      </c>
      <c r="H180" s="69" t="s">
        <v>234</v>
      </c>
      <c r="I180" s="69" t="s">
        <v>237</v>
      </c>
      <c r="J180" s="241" t="s">
        <v>447</v>
      </c>
      <c r="K180" s="219">
        <v>351.1111111111111</v>
      </c>
      <c r="L180" s="128">
        <v>15800</v>
      </c>
      <c r="M180" s="128">
        <v>315.5</v>
      </c>
      <c r="N180" s="225"/>
      <c r="O180" s="260"/>
    </row>
    <row r="181" spans="1:15" ht="15" customHeight="1">
      <c r="A181" s="76">
        <f t="shared" si="4"/>
        <v>137</v>
      </c>
      <c r="B181" s="65" t="s">
        <v>158</v>
      </c>
      <c r="C181" s="68" t="s">
        <v>165</v>
      </c>
      <c r="D181" s="366" t="s">
        <v>442</v>
      </c>
      <c r="E181" s="367"/>
      <c r="F181" s="356">
        <v>0.389</v>
      </c>
      <c r="G181" s="362"/>
      <c r="H181" s="357" t="s">
        <v>235</v>
      </c>
      <c r="I181" s="69" t="s">
        <v>236</v>
      </c>
      <c r="J181" s="241" t="s">
        <v>447</v>
      </c>
      <c r="K181" s="244">
        <v>384.44444444444446</v>
      </c>
      <c r="L181" s="128">
        <v>17300</v>
      </c>
      <c r="M181" s="128">
        <v>354.5</v>
      </c>
      <c r="N181" s="225"/>
      <c r="O181" s="260"/>
    </row>
    <row r="182" spans="1:15" ht="15" customHeight="1">
      <c r="A182" s="76">
        <f t="shared" si="4"/>
        <v>138</v>
      </c>
      <c r="B182" s="65" t="s">
        <v>159</v>
      </c>
      <c r="C182" s="70" t="s">
        <v>166</v>
      </c>
      <c r="D182" s="368"/>
      <c r="E182" s="369"/>
      <c r="F182" s="356"/>
      <c r="G182" s="362"/>
      <c r="H182" s="357"/>
      <c r="I182" s="69" t="s">
        <v>236</v>
      </c>
      <c r="J182" s="241" t="s">
        <v>447</v>
      </c>
      <c r="K182" s="219">
        <v>471.1111111111111</v>
      </c>
      <c r="L182" s="128">
        <v>21200</v>
      </c>
      <c r="M182" s="128">
        <v>409.7</v>
      </c>
      <c r="N182" s="225"/>
      <c r="O182" s="260"/>
    </row>
    <row r="183" spans="1:15" ht="15" customHeight="1">
      <c r="A183" s="76">
        <f t="shared" si="4"/>
        <v>139</v>
      </c>
      <c r="B183" s="93" t="s">
        <v>285</v>
      </c>
      <c r="C183" s="120" t="s">
        <v>165</v>
      </c>
      <c r="D183" s="368"/>
      <c r="E183" s="369"/>
      <c r="F183" s="288">
        <v>0.398</v>
      </c>
      <c r="G183" s="362"/>
      <c r="H183" s="372" t="s">
        <v>318</v>
      </c>
      <c r="I183" s="372" t="s">
        <v>319</v>
      </c>
      <c r="J183" s="241" t="s">
        <v>447</v>
      </c>
      <c r="K183" s="219">
        <v>415.55555555555554</v>
      </c>
      <c r="L183" s="128">
        <v>18700</v>
      </c>
      <c r="M183" s="128">
        <v>360.5</v>
      </c>
      <c r="N183" s="225"/>
      <c r="O183" s="260"/>
    </row>
    <row r="184" spans="1:15" ht="15" customHeight="1">
      <c r="A184" s="76">
        <f t="shared" si="4"/>
        <v>140</v>
      </c>
      <c r="B184" s="93" t="s">
        <v>286</v>
      </c>
      <c r="C184" s="120" t="s">
        <v>167</v>
      </c>
      <c r="D184" s="370"/>
      <c r="E184" s="371"/>
      <c r="F184" s="289"/>
      <c r="G184" s="363"/>
      <c r="H184" s="373"/>
      <c r="I184" s="373"/>
      <c r="J184" s="241" t="s">
        <v>447</v>
      </c>
      <c r="K184" s="219">
        <v>488.8888888888889</v>
      </c>
      <c r="L184" s="128">
        <v>22000</v>
      </c>
      <c r="M184" s="128">
        <v>423.6</v>
      </c>
      <c r="N184" s="225"/>
      <c r="O184" s="260"/>
    </row>
    <row r="185" spans="1:15" ht="26.25" customHeight="1" thickBot="1">
      <c r="A185" s="76">
        <f t="shared" si="4"/>
        <v>141</v>
      </c>
      <c r="B185" s="78" t="s">
        <v>160</v>
      </c>
      <c r="C185" s="82" t="s">
        <v>167</v>
      </c>
      <c r="D185" s="376" t="s">
        <v>443</v>
      </c>
      <c r="E185" s="377"/>
      <c r="F185" s="79">
        <v>0.688</v>
      </c>
      <c r="G185" s="83">
        <v>370</v>
      </c>
      <c r="H185" s="80" t="s">
        <v>238</v>
      </c>
      <c r="I185" s="80" t="s">
        <v>239</v>
      </c>
      <c r="J185" s="243" t="s">
        <v>240</v>
      </c>
      <c r="K185" s="220">
        <v>973.3333333333334</v>
      </c>
      <c r="L185" s="129">
        <v>43800</v>
      </c>
      <c r="M185" s="129">
        <v>845</v>
      </c>
      <c r="N185" s="225"/>
      <c r="O185" s="260"/>
    </row>
    <row r="186" spans="1:15" ht="15" customHeight="1">
      <c r="A186" s="40" t="s">
        <v>87</v>
      </c>
      <c r="B186" s="42"/>
      <c r="C186" s="40"/>
      <c r="D186" s="42"/>
      <c r="E186" s="42"/>
      <c r="F186" s="60"/>
      <c r="G186" s="62"/>
      <c r="H186" s="60"/>
      <c r="I186" s="60"/>
      <c r="J186" s="62"/>
      <c r="L186" s="3"/>
      <c r="M186" s="3"/>
      <c r="N186" s="225"/>
      <c r="O186" s="260"/>
    </row>
    <row r="187" spans="1:15" ht="15" customHeight="1" thickBot="1">
      <c r="A187" s="272" t="s">
        <v>163</v>
      </c>
      <c r="B187" s="272"/>
      <c r="C187" s="272"/>
      <c r="D187" s="272"/>
      <c r="E187" s="272"/>
      <c r="F187" s="272"/>
      <c r="G187" s="272"/>
      <c r="H187" s="272"/>
      <c r="I187" s="272"/>
      <c r="J187" s="272"/>
      <c r="K187" s="272"/>
      <c r="L187" s="3"/>
      <c r="M187" s="3"/>
      <c r="N187" s="225"/>
      <c r="O187" s="260"/>
    </row>
    <row r="188" spans="1:15" ht="15" customHeight="1">
      <c r="A188" s="72">
        <v>142</v>
      </c>
      <c r="B188" s="73" t="s">
        <v>126</v>
      </c>
      <c r="C188" s="53" t="s">
        <v>165</v>
      </c>
      <c r="D188" s="378" t="s">
        <v>175</v>
      </c>
      <c r="E188" s="378"/>
      <c r="F188" s="380">
        <v>0.211</v>
      </c>
      <c r="G188" s="378" t="s">
        <v>171</v>
      </c>
      <c r="H188" s="381" t="s">
        <v>172</v>
      </c>
      <c r="I188" s="382" t="s">
        <v>174</v>
      </c>
      <c r="J188" s="241" t="s">
        <v>447</v>
      </c>
      <c r="K188" s="218">
        <v>424.44444444444446</v>
      </c>
      <c r="L188" s="130">
        <v>19100</v>
      </c>
      <c r="M188" s="130">
        <v>374.8</v>
      </c>
      <c r="N188" s="225"/>
      <c r="O188" s="260"/>
    </row>
    <row r="189" spans="1:15" ht="15" customHeight="1">
      <c r="A189" s="76">
        <f>A188+1</f>
        <v>143</v>
      </c>
      <c r="B189" s="65" t="s">
        <v>127</v>
      </c>
      <c r="C189" s="70" t="s">
        <v>166</v>
      </c>
      <c r="D189" s="379"/>
      <c r="E189" s="379"/>
      <c r="F189" s="356"/>
      <c r="G189" s="379"/>
      <c r="H189" s="357"/>
      <c r="I189" s="383"/>
      <c r="J189" s="241" t="s">
        <v>447</v>
      </c>
      <c r="K189" s="219">
        <v>535.5555555555555</v>
      </c>
      <c r="L189" s="128">
        <v>24100</v>
      </c>
      <c r="M189" s="128">
        <v>472.5</v>
      </c>
      <c r="N189" s="225"/>
      <c r="O189" s="260"/>
    </row>
    <row r="190" spans="1:15" ht="15" customHeight="1">
      <c r="A190" s="76">
        <f aca="true" t="shared" si="5" ref="A190:A205">A189+1</f>
        <v>144</v>
      </c>
      <c r="B190" s="71" t="s">
        <v>128</v>
      </c>
      <c r="C190" s="68" t="s">
        <v>165</v>
      </c>
      <c r="D190" s="379" t="s">
        <v>177</v>
      </c>
      <c r="E190" s="379"/>
      <c r="F190" s="356"/>
      <c r="G190" s="379" t="s">
        <v>182</v>
      </c>
      <c r="H190" s="357"/>
      <c r="I190" s="383"/>
      <c r="J190" s="385" t="s">
        <v>374</v>
      </c>
      <c r="K190" s="219">
        <v>428.8888888888889</v>
      </c>
      <c r="L190" s="128">
        <v>19300</v>
      </c>
      <c r="M190" s="128">
        <v>379.2</v>
      </c>
      <c r="N190" s="225"/>
      <c r="O190" s="260"/>
    </row>
    <row r="191" spans="1:15" ht="15" customHeight="1">
      <c r="A191" s="76">
        <f t="shared" si="5"/>
        <v>145</v>
      </c>
      <c r="B191" s="65" t="s">
        <v>129</v>
      </c>
      <c r="C191" s="70" t="s">
        <v>166</v>
      </c>
      <c r="D191" s="379"/>
      <c r="E191" s="379"/>
      <c r="F191" s="356"/>
      <c r="G191" s="379"/>
      <c r="H191" s="357"/>
      <c r="I191" s="383"/>
      <c r="J191" s="385"/>
      <c r="K191" s="219">
        <v>540</v>
      </c>
      <c r="L191" s="128">
        <v>24300</v>
      </c>
      <c r="M191" s="128">
        <v>476.9</v>
      </c>
      <c r="N191" s="225"/>
      <c r="O191" s="260"/>
    </row>
    <row r="192" spans="1:15" ht="15" customHeight="1">
      <c r="A192" s="76">
        <f t="shared" si="5"/>
        <v>146</v>
      </c>
      <c r="B192" s="65" t="s">
        <v>130</v>
      </c>
      <c r="C192" s="68" t="s">
        <v>165</v>
      </c>
      <c r="D192" s="379" t="s">
        <v>175</v>
      </c>
      <c r="E192" s="379"/>
      <c r="F192" s="356">
        <v>0.219</v>
      </c>
      <c r="G192" s="379" t="s">
        <v>171</v>
      </c>
      <c r="H192" s="357" t="s">
        <v>173</v>
      </c>
      <c r="I192" s="383"/>
      <c r="J192" s="241" t="s">
        <v>447</v>
      </c>
      <c r="K192" s="219">
        <v>431.1111111111111</v>
      </c>
      <c r="L192" s="128">
        <v>19400</v>
      </c>
      <c r="M192" s="128">
        <v>381.4</v>
      </c>
      <c r="N192" s="225"/>
      <c r="O192" s="260"/>
    </row>
    <row r="193" spans="1:15" ht="15" customHeight="1">
      <c r="A193" s="76">
        <f t="shared" si="5"/>
        <v>147</v>
      </c>
      <c r="B193" s="65" t="s">
        <v>131</v>
      </c>
      <c r="C193" s="70" t="s">
        <v>166</v>
      </c>
      <c r="D193" s="379"/>
      <c r="E193" s="379"/>
      <c r="F193" s="356"/>
      <c r="G193" s="379"/>
      <c r="H193" s="356"/>
      <c r="I193" s="383"/>
      <c r="J193" s="241" t="s">
        <v>447</v>
      </c>
      <c r="K193" s="219">
        <v>542.2222222222222</v>
      </c>
      <c r="L193" s="128">
        <v>24400</v>
      </c>
      <c r="M193" s="128">
        <v>479.1</v>
      </c>
      <c r="N193" s="225"/>
      <c r="O193" s="260"/>
    </row>
    <row r="194" spans="1:15" ht="15" customHeight="1">
      <c r="A194" s="76">
        <f t="shared" si="5"/>
        <v>148</v>
      </c>
      <c r="B194" s="65" t="s">
        <v>132</v>
      </c>
      <c r="C194" s="68" t="s">
        <v>165</v>
      </c>
      <c r="D194" s="379" t="s">
        <v>178</v>
      </c>
      <c r="E194" s="379"/>
      <c r="F194" s="356">
        <v>0.296</v>
      </c>
      <c r="G194" s="379" t="s">
        <v>181</v>
      </c>
      <c r="H194" s="357" t="s">
        <v>183</v>
      </c>
      <c r="I194" s="384" t="s">
        <v>188</v>
      </c>
      <c r="J194" s="241" t="s">
        <v>447</v>
      </c>
      <c r="K194" s="219">
        <v>475.55555555555554</v>
      </c>
      <c r="L194" s="128">
        <v>21400</v>
      </c>
      <c r="M194" s="128">
        <v>421</v>
      </c>
      <c r="N194" s="225"/>
      <c r="O194" s="260"/>
    </row>
    <row r="195" spans="1:15" ht="15" customHeight="1">
      <c r="A195" s="76">
        <f t="shared" si="5"/>
        <v>149</v>
      </c>
      <c r="B195" s="65" t="s">
        <v>133</v>
      </c>
      <c r="C195" s="70" t="s">
        <v>166</v>
      </c>
      <c r="D195" s="379"/>
      <c r="E195" s="379"/>
      <c r="F195" s="356"/>
      <c r="G195" s="379"/>
      <c r="H195" s="357"/>
      <c r="I195" s="383"/>
      <c r="J195" s="241" t="s">
        <v>447</v>
      </c>
      <c r="K195" s="219">
        <v>588.8888888888889</v>
      </c>
      <c r="L195" s="128">
        <v>26500</v>
      </c>
      <c r="M195" s="128">
        <v>518.6</v>
      </c>
      <c r="N195" s="225"/>
      <c r="O195" s="260"/>
    </row>
    <row r="196" spans="1:15" ht="15" customHeight="1">
      <c r="A196" s="76">
        <f t="shared" si="5"/>
        <v>150</v>
      </c>
      <c r="B196" s="65" t="s">
        <v>134</v>
      </c>
      <c r="C196" s="68" t="s">
        <v>165</v>
      </c>
      <c r="D196" s="379" t="s">
        <v>179</v>
      </c>
      <c r="E196" s="379"/>
      <c r="F196" s="356"/>
      <c r="G196" s="379" t="s">
        <v>187</v>
      </c>
      <c r="H196" s="357"/>
      <c r="I196" s="383"/>
      <c r="J196" s="385" t="s">
        <v>374</v>
      </c>
      <c r="K196" s="219">
        <v>495.55555555555554</v>
      </c>
      <c r="L196" s="128">
        <v>22300</v>
      </c>
      <c r="M196" s="128">
        <v>439</v>
      </c>
      <c r="N196" s="225"/>
      <c r="O196" s="260"/>
    </row>
    <row r="197" spans="1:15" ht="15" customHeight="1">
      <c r="A197" s="76">
        <f t="shared" si="5"/>
        <v>151</v>
      </c>
      <c r="B197" s="65" t="s">
        <v>135</v>
      </c>
      <c r="C197" s="70" t="s">
        <v>166</v>
      </c>
      <c r="D197" s="379"/>
      <c r="E197" s="379"/>
      <c r="F197" s="356"/>
      <c r="G197" s="379"/>
      <c r="H197" s="357"/>
      <c r="I197" s="383"/>
      <c r="J197" s="385"/>
      <c r="K197" s="219">
        <v>608.8888888888889</v>
      </c>
      <c r="L197" s="128">
        <v>27400</v>
      </c>
      <c r="M197" s="128">
        <v>536.6</v>
      </c>
      <c r="N197" s="225"/>
      <c r="O197" s="260"/>
    </row>
    <row r="198" spans="1:15" ht="15" customHeight="1">
      <c r="A198" s="76">
        <f t="shared" si="5"/>
        <v>152</v>
      </c>
      <c r="B198" s="65" t="s">
        <v>136</v>
      </c>
      <c r="C198" s="68" t="s">
        <v>165</v>
      </c>
      <c r="D198" s="379" t="s">
        <v>178</v>
      </c>
      <c r="E198" s="379"/>
      <c r="F198" s="356">
        <v>0.305</v>
      </c>
      <c r="G198" s="379" t="s">
        <v>181</v>
      </c>
      <c r="H198" s="357" t="s">
        <v>184</v>
      </c>
      <c r="I198" s="383"/>
      <c r="J198" s="241" t="s">
        <v>447</v>
      </c>
      <c r="K198" s="219">
        <v>475.55555555555554</v>
      </c>
      <c r="L198" s="128">
        <v>21400</v>
      </c>
      <c r="M198" s="128">
        <v>421.1</v>
      </c>
      <c r="N198" s="225"/>
      <c r="O198" s="260"/>
    </row>
    <row r="199" spans="1:15" ht="15" customHeight="1">
      <c r="A199" s="76">
        <f t="shared" si="5"/>
        <v>153</v>
      </c>
      <c r="B199" s="65" t="s">
        <v>137</v>
      </c>
      <c r="C199" s="70" t="s">
        <v>166</v>
      </c>
      <c r="D199" s="379"/>
      <c r="E199" s="379"/>
      <c r="F199" s="356"/>
      <c r="G199" s="379"/>
      <c r="H199" s="356"/>
      <c r="I199" s="383"/>
      <c r="J199" s="241" t="s">
        <v>447</v>
      </c>
      <c r="K199" s="219">
        <v>588.8888888888889</v>
      </c>
      <c r="L199" s="128">
        <v>26500</v>
      </c>
      <c r="M199" s="128">
        <v>518.8</v>
      </c>
      <c r="N199" s="225"/>
      <c r="O199" s="260"/>
    </row>
    <row r="200" spans="1:15" ht="15" customHeight="1">
      <c r="A200" s="76">
        <f t="shared" si="5"/>
        <v>154</v>
      </c>
      <c r="B200" s="65" t="s">
        <v>138</v>
      </c>
      <c r="C200" s="68" t="s">
        <v>165</v>
      </c>
      <c r="D200" s="379" t="s">
        <v>185</v>
      </c>
      <c r="E200" s="379"/>
      <c r="F200" s="356">
        <v>0.406</v>
      </c>
      <c r="G200" s="379" t="s">
        <v>190</v>
      </c>
      <c r="H200" s="357" t="s">
        <v>192</v>
      </c>
      <c r="I200" s="384" t="s">
        <v>189</v>
      </c>
      <c r="J200" s="241" t="s">
        <v>447</v>
      </c>
      <c r="K200" s="221">
        <v>566.6666666666666</v>
      </c>
      <c r="L200" s="168">
        <v>25500</v>
      </c>
      <c r="M200" s="168">
        <v>500.9</v>
      </c>
      <c r="N200" s="225"/>
      <c r="O200" s="260"/>
    </row>
    <row r="201" spans="1:15" ht="15" customHeight="1">
      <c r="A201" s="76">
        <f t="shared" si="5"/>
        <v>155</v>
      </c>
      <c r="B201" s="65" t="s">
        <v>139</v>
      </c>
      <c r="C201" s="70" t="s">
        <v>166</v>
      </c>
      <c r="D201" s="379"/>
      <c r="E201" s="379"/>
      <c r="F201" s="356"/>
      <c r="G201" s="379"/>
      <c r="H201" s="357"/>
      <c r="I201" s="383"/>
      <c r="J201" s="241" t="s">
        <v>447</v>
      </c>
      <c r="K201" s="219">
        <v>677.7777777777778</v>
      </c>
      <c r="L201" s="128">
        <v>30500</v>
      </c>
      <c r="M201" s="128">
        <v>598.6</v>
      </c>
      <c r="N201" s="225"/>
      <c r="O201" s="260"/>
    </row>
    <row r="202" spans="1:15" ht="15" customHeight="1">
      <c r="A202" s="76">
        <f t="shared" si="5"/>
        <v>156</v>
      </c>
      <c r="B202" s="65" t="s">
        <v>140</v>
      </c>
      <c r="C202" s="68" t="s">
        <v>165</v>
      </c>
      <c r="D202" s="379" t="s">
        <v>186</v>
      </c>
      <c r="E202" s="379"/>
      <c r="F202" s="356"/>
      <c r="G202" s="379" t="s">
        <v>191</v>
      </c>
      <c r="H202" s="357"/>
      <c r="I202" s="383"/>
      <c r="J202" s="385" t="s">
        <v>374</v>
      </c>
      <c r="K202" s="219">
        <v>575.5555555555555</v>
      </c>
      <c r="L202" s="128">
        <v>25900</v>
      </c>
      <c r="M202" s="128">
        <v>509.5</v>
      </c>
      <c r="N202" s="225"/>
      <c r="O202" s="260"/>
    </row>
    <row r="203" spans="1:15" ht="15" customHeight="1">
      <c r="A203" s="76">
        <f t="shared" si="5"/>
        <v>157</v>
      </c>
      <c r="B203" s="65" t="s">
        <v>141</v>
      </c>
      <c r="C203" s="70" t="s">
        <v>166</v>
      </c>
      <c r="D203" s="379"/>
      <c r="E203" s="379"/>
      <c r="F203" s="356"/>
      <c r="G203" s="379"/>
      <c r="H203" s="357"/>
      <c r="I203" s="383"/>
      <c r="J203" s="385"/>
      <c r="K203" s="219">
        <v>688.8888888888889</v>
      </c>
      <c r="L203" s="128">
        <v>31000</v>
      </c>
      <c r="M203" s="128">
        <v>607.1</v>
      </c>
      <c r="N203" s="225"/>
      <c r="O203" s="260"/>
    </row>
    <row r="204" spans="1:15" ht="15" customHeight="1">
      <c r="A204" s="76">
        <f t="shared" si="5"/>
        <v>158</v>
      </c>
      <c r="B204" s="65" t="s">
        <v>142</v>
      </c>
      <c r="C204" s="68" t="s">
        <v>165</v>
      </c>
      <c r="D204" s="379" t="s">
        <v>185</v>
      </c>
      <c r="E204" s="379"/>
      <c r="F204" s="356">
        <v>0.418</v>
      </c>
      <c r="G204" s="379" t="s">
        <v>190</v>
      </c>
      <c r="H204" s="357" t="s">
        <v>193</v>
      </c>
      <c r="I204" s="383"/>
      <c r="J204" s="241" t="s">
        <v>447</v>
      </c>
      <c r="K204" s="219">
        <v>573.3333333333334</v>
      </c>
      <c r="L204" s="128">
        <v>25800</v>
      </c>
      <c r="M204" s="128">
        <v>507.3</v>
      </c>
      <c r="N204" s="225"/>
      <c r="O204" s="260"/>
    </row>
    <row r="205" spans="1:15" ht="15" customHeight="1" thickBot="1">
      <c r="A205" s="76">
        <f t="shared" si="5"/>
        <v>159</v>
      </c>
      <c r="B205" s="65" t="s">
        <v>143</v>
      </c>
      <c r="C205" s="70" t="s">
        <v>166</v>
      </c>
      <c r="D205" s="379"/>
      <c r="E205" s="379"/>
      <c r="F205" s="356"/>
      <c r="G205" s="379"/>
      <c r="H205" s="356"/>
      <c r="I205" s="383"/>
      <c r="J205" s="241" t="s">
        <v>447</v>
      </c>
      <c r="K205" s="220">
        <v>684.4444444444445</v>
      </c>
      <c r="L205" s="128">
        <v>30800</v>
      </c>
      <c r="M205" s="128">
        <v>605</v>
      </c>
      <c r="N205" s="225"/>
      <c r="O205" s="260"/>
    </row>
    <row r="206" spans="1:15" ht="15" customHeight="1" thickBot="1">
      <c r="A206" s="388" t="s">
        <v>194</v>
      </c>
      <c r="B206" s="388"/>
      <c r="C206" s="388"/>
      <c r="D206" s="388"/>
      <c r="E206" s="388"/>
      <c r="F206" s="388"/>
      <c r="G206" s="388"/>
      <c r="H206" s="388"/>
      <c r="I206" s="388"/>
      <c r="J206" s="388"/>
      <c r="K206" s="388"/>
      <c r="L206" s="164"/>
      <c r="M206" s="164"/>
      <c r="N206" s="225"/>
      <c r="O206" s="260"/>
    </row>
    <row r="207" spans="1:15" ht="24.75" customHeight="1">
      <c r="A207" s="72">
        <v>160</v>
      </c>
      <c r="B207" s="73" t="s">
        <v>144</v>
      </c>
      <c r="C207" s="53" t="s">
        <v>167</v>
      </c>
      <c r="D207" s="439" t="s">
        <v>197</v>
      </c>
      <c r="E207" s="439"/>
      <c r="F207" s="66">
        <v>0.61</v>
      </c>
      <c r="G207" s="181" t="s">
        <v>198</v>
      </c>
      <c r="H207" s="75" t="s">
        <v>199</v>
      </c>
      <c r="I207" s="75" t="s">
        <v>241</v>
      </c>
      <c r="J207" s="435" t="s">
        <v>200</v>
      </c>
      <c r="K207" s="218">
        <v>1448.888888888889</v>
      </c>
      <c r="L207" s="130">
        <v>65200</v>
      </c>
      <c r="M207" s="130">
        <v>1256.9</v>
      </c>
      <c r="N207" s="225"/>
      <c r="O207" s="260"/>
    </row>
    <row r="208" spans="1:15" ht="24.75" customHeight="1" thickBot="1">
      <c r="A208" s="77">
        <f>A207+1</f>
        <v>161</v>
      </c>
      <c r="B208" s="78" t="s">
        <v>453</v>
      </c>
      <c r="C208" s="82" t="s">
        <v>167</v>
      </c>
      <c r="D208" s="437" t="s">
        <v>201</v>
      </c>
      <c r="E208" s="437"/>
      <c r="F208" s="79">
        <v>0.836</v>
      </c>
      <c r="G208" s="182" t="s">
        <v>202</v>
      </c>
      <c r="H208" s="80" t="s">
        <v>203</v>
      </c>
      <c r="I208" s="80" t="s">
        <v>242</v>
      </c>
      <c r="J208" s="436"/>
      <c r="K208" s="220">
        <v>1537.7777777777778</v>
      </c>
      <c r="L208" s="129">
        <v>69200</v>
      </c>
      <c r="M208" s="129">
        <v>1335.1</v>
      </c>
      <c r="N208" s="225"/>
      <c r="O208" s="260"/>
    </row>
    <row r="209" spans="1:15" ht="15" customHeight="1" thickBot="1">
      <c r="A209" s="425" t="s">
        <v>287</v>
      </c>
      <c r="B209" s="426"/>
      <c r="C209" s="427" t="s">
        <v>288</v>
      </c>
      <c r="D209" s="428"/>
      <c r="E209" s="428"/>
      <c r="F209" s="428"/>
      <c r="G209" s="428"/>
      <c r="H209" s="428"/>
      <c r="I209" s="428"/>
      <c r="J209" s="428"/>
      <c r="K209" s="222">
        <v>62.22222222222222</v>
      </c>
      <c r="L209" s="131">
        <v>2800</v>
      </c>
      <c r="M209" s="131">
        <v>53.1</v>
      </c>
      <c r="N209" s="225"/>
      <c r="O209" s="260"/>
    </row>
    <row r="210" spans="1:15" ht="14.25" customHeight="1" thickBot="1">
      <c r="A210" s="388" t="s">
        <v>195</v>
      </c>
      <c r="B210" s="388"/>
      <c r="C210" s="388"/>
      <c r="D210" s="388"/>
      <c r="E210" s="388"/>
      <c r="F210" s="388"/>
      <c r="G210" s="388"/>
      <c r="H210" s="388"/>
      <c r="I210" s="388"/>
      <c r="J210" s="388"/>
      <c r="K210" s="388"/>
      <c r="L210" s="124"/>
      <c r="M210" s="184"/>
      <c r="N210" s="225"/>
      <c r="O210" s="260"/>
    </row>
    <row r="211" spans="1:15" ht="37.5" customHeight="1" thickBot="1">
      <c r="A211" s="72">
        <v>162</v>
      </c>
      <c r="B211" s="126" t="s">
        <v>436</v>
      </c>
      <c r="C211" s="75" t="s">
        <v>167</v>
      </c>
      <c r="D211" s="429" t="s">
        <v>196</v>
      </c>
      <c r="E211" s="429"/>
      <c r="F211" s="66">
        <v>0.794</v>
      </c>
      <c r="G211" s="74" t="s">
        <v>320</v>
      </c>
      <c r="H211" s="75" t="s">
        <v>321</v>
      </c>
      <c r="I211" s="75" t="s">
        <v>322</v>
      </c>
      <c r="J211" s="245" t="s">
        <v>323</v>
      </c>
      <c r="K211" s="218">
        <v>1746.6666666666667</v>
      </c>
      <c r="L211" s="130">
        <v>78600</v>
      </c>
      <c r="M211" s="130">
        <v>1505.674653215637</v>
      </c>
      <c r="N211" s="225"/>
      <c r="O211" s="260"/>
    </row>
    <row r="212" spans="1:15" ht="15" customHeight="1">
      <c r="A212" s="430" t="s">
        <v>287</v>
      </c>
      <c r="B212" s="431"/>
      <c r="C212" s="431" t="s">
        <v>288</v>
      </c>
      <c r="D212" s="431"/>
      <c r="E212" s="431"/>
      <c r="F212" s="431"/>
      <c r="G212" s="431"/>
      <c r="H212" s="431"/>
      <c r="I212" s="431"/>
      <c r="J212" s="438"/>
      <c r="K212" s="218">
        <v>62.22222222222222</v>
      </c>
      <c r="L212" s="130">
        <v>2800</v>
      </c>
      <c r="M212" s="130">
        <v>53.1</v>
      </c>
      <c r="N212" s="225"/>
      <c r="O212" s="260"/>
    </row>
    <row r="213" spans="1:15" ht="15" customHeight="1" thickBot="1">
      <c r="A213" s="432"/>
      <c r="B213" s="433"/>
      <c r="C213" s="441" t="s">
        <v>289</v>
      </c>
      <c r="D213" s="441"/>
      <c r="E213" s="441"/>
      <c r="F213" s="441"/>
      <c r="G213" s="441"/>
      <c r="H213" s="441"/>
      <c r="I213" s="441"/>
      <c r="J213" s="442"/>
      <c r="K213" s="220">
        <v>197.77777777777777</v>
      </c>
      <c r="L213" s="129">
        <v>8900</v>
      </c>
      <c r="M213" s="129">
        <v>169.8</v>
      </c>
      <c r="N213" s="225"/>
      <c r="O213" s="260"/>
    </row>
    <row r="214" spans="1:15" ht="15" customHeight="1" thickBot="1">
      <c r="A214" s="388" t="s">
        <v>204</v>
      </c>
      <c r="B214" s="388"/>
      <c r="C214" s="388"/>
      <c r="D214" s="388"/>
      <c r="E214" s="388"/>
      <c r="F214" s="388"/>
      <c r="G214" s="388"/>
      <c r="H214" s="388"/>
      <c r="I214" s="388"/>
      <c r="J214" s="388"/>
      <c r="K214" s="388"/>
      <c r="L214" s="81"/>
      <c r="M214" s="124"/>
      <c r="N214" s="225"/>
      <c r="O214" s="260"/>
    </row>
    <row r="215" spans="1:15" ht="15" customHeight="1">
      <c r="A215" s="72">
        <v>163</v>
      </c>
      <c r="B215" s="73" t="s">
        <v>145</v>
      </c>
      <c r="C215" s="382" t="s">
        <v>167</v>
      </c>
      <c r="D215" s="440" t="s">
        <v>214</v>
      </c>
      <c r="E215" s="440"/>
      <c r="F215" s="380">
        <v>0.979</v>
      </c>
      <c r="G215" s="378" t="s">
        <v>205</v>
      </c>
      <c r="H215" s="380" t="s">
        <v>206</v>
      </c>
      <c r="I215" s="380" t="s">
        <v>243</v>
      </c>
      <c r="J215" s="435" t="s">
        <v>207</v>
      </c>
      <c r="K215" s="246">
        <v>2724.4444444444443</v>
      </c>
      <c r="L215" s="121">
        <v>122600</v>
      </c>
      <c r="M215" s="121">
        <v>2364.1</v>
      </c>
      <c r="N215" s="225"/>
      <c r="O215" s="260"/>
    </row>
    <row r="216" spans="1:15" ht="15" customHeight="1">
      <c r="A216" s="420" t="s">
        <v>288</v>
      </c>
      <c r="B216" s="421"/>
      <c r="C216" s="383"/>
      <c r="D216" s="415"/>
      <c r="E216" s="415"/>
      <c r="F216" s="356"/>
      <c r="G216" s="379"/>
      <c r="H216" s="356"/>
      <c r="I216" s="356"/>
      <c r="J216" s="385"/>
      <c r="K216" s="247">
        <v>197.77777777777777</v>
      </c>
      <c r="L216" s="122">
        <v>8900</v>
      </c>
      <c r="M216" s="122">
        <v>169.8</v>
      </c>
      <c r="N216" s="225"/>
      <c r="O216" s="260"/>
    </row>
    <row r="217" spans="1:15" ht="15" customHeight="1">
      <c r="A217" s="420" t="s">
        <v>289</v>
      </c>
      <c r="B217" s="421"/>
      <c r="C217" s="383"/>
      <c r="D217" s="415"/>
      <c r="E217" s="415"/>
      <c r="F217" s="356"/>
      <c r="G217" s="379"/>
      <c r="H217" s="356"/>
      <c r="I217" s="356"/>
      <c r="J217" s="385"/>
      <c r="K217" s="247">
        <v>197.77777777777777</v>
      </c>
      <c r="L217" s="122">
        <v>8900</v>
      </c>
      <c r="M217" s="122">
        <v>169.8</v>
      </c>
      <c r="N217" s="225"/>
      <c r="O217" s="260"/>
    </row>
    <row r="218" spans="1:15" ht="15" customHeight="1">
      <c r="A218" s="76">
        <f>A215+1</f>
        <v>164</v>
      </c>
      <c r="B218" s="65" t="s">
        <v>146</v>
      </c>
      <c r="C218" s="383"/>
      <c r="D218" s="415" t="s">
        <v>208</v>
      </c>
      <c r="E218" s="415"/>
      <c r="F218" s="356">
        <v>1.048</v>
      </c>
      <c r="G218" s="379" t="s">
        <v>209</v>
      </c>
      <c r="H218" s="357" t="s">
        <v>210</v>
      </c>
      <c r="I218" s="357" t="s">
        <v>244</v>
      </c>
      <c r="J218" s="385"/>
      <c r="K218" s="248">
        <v>2895.5555555555557</v>
      </c>
      <c r="L218" s="122">
        <v>130300</v>
      </c>
      <c r="M218" s="122">
        <v>2512.9</v>
      </c>
      <c r="N218" s="225"/>
      <c r="O218" s="260"/>
    </row>
    <row r="219" spans="1:15" ht="15" customHeight="1">
      <c r="A219" s="420" t="s">
        <v>288</v>
      </c>
      <c r="B219" s="421"/>
      <c r="C219" s="383"/>
      <c r="D219" s="415"/>
      <c r="E219" s="415"/>
      <c r="F219" s="356"/>
      <c r="G219" s="379"/>
      <c r="H219" s="357"/>
      <c r="I219" s="357"/>
      <c r="J219" s="385"/>
      <c r="K219" s="247">
        <v>197.77777777777777</v>
      </c>
      <c r="L219" s="122">
        <v>8900</v>
      </c>
      <c r="M219" s="122">
        <v>169.8</v>
      </c>
      <c r="N219" s="225"/>
      <c r="O219" s="260"/>
    </row>
    <row r="220" spans="1:15" ht="15" customHeight="1">
      <c r="A220" s="443" t="s">
        <v>289</v>
      </c>
      <c r="B220" s="421"/>
      <c r="C220" s="383"/>
      <c r="D220" s="415"/>
      <c r="E220" s="415"/>
      <c r="F220" s="356"/>
      <c r="G220" s="379"/>
      <c r="H220" s="357"/>
      <c r="I220" s="357"/>
      <c r="J220" s="385"/>
      <c r="K220" s="247">
        <v>197.77777777777777</v>
      </c>
      <c r="L220" s="122">
        <v>8900</v>
      </c>
      <c r="M220" s="122">
        <v>169.8</v>
      </c>
      <c r="N220" s="225"/>
      <c r="O220" s="260"/>
    </row>
    <row r="221" spans="1:15" ht="15" customHeight="1">
      <c r="A221" s="76">
        <f>A218+1</f>
        <v>165</v>
      </c>
      <c r="B221" s="65" t="s">
        <v>147</v>
      </c>
      <c r="C221" s="383"/>
      <c r="D221" s="415" t="s">
        <v>213</v>
      </c>
      <c r="E221" s="415"/>
      <c r="F221" s="356">
        <v>1.642</v>
      </c>
      <c r="G221" s="379" t="s">
        <v>211</v>
      </c>
      <c r="H221" s="357" t="s">
        <v>212</v>
      </c>
      <c r="I221" s="357" t="s">
        <v>245</v>
      </c>
      <c r="J221" s="385"/>
      <c r="K221" s="247">
        <v>3337.777777777778</v>
      </c>
      <c r="L221" s="122">
        <v>150200</v>
      </c>
      <c r="M221" s="122">
        <v>2897.8</v>
      </c>
      <c r="N221" s="225"/>
      <c r="O221" s="260"/>
    </row>
    <row r="222" spans="1:15" ht="15" customHeight="1">
      <c r="A222" s="420" t="s">
        <v>288</v>
      </c>
      <c r="B222" s="421"/>
      <c r="C222" s="383"/>
      <c r="D222" s="415"/>
      <c r="E222" s="415"/>
      <c r="F222" s="356"/>
      <c r="G222" s="379"/>
      <c r="H222" s="357"/>
      <c r="I222" s="357"/>
      <c r="J222" s="385"/>
      <c r="K222" s="247">
        <v>200</v>
      </c>
      <c r="L222" s="122">
        <v>9000</v>
      </c>
      <c r="M222" s="122">
        <v>172</v>
      </c>
      <c r="N222" s="225"/>
      <c r="O222" s="260"/>
    </row>
    <row r="223" spans="1:15" ht="15" customHeight="1">
      <c r="A223" s="420" t="s">
        <v>289</v>
      </c>
      <c r="B223" s="421"/>
      <c r="C223" s="383"/>
      <c r="D223" s="415"/>
      <c r="E223" s="415"/>
      <c r="F223" s="356"/>
      <c r="G223" s="379"/>
      <c r="H223" s="357"/>
      <c r="I223" s="357"/>
      <c r="J223" s="385"/>
      <c r="K223" s="247">
        <v>135.55555555555554</v>
      </c>
      <c r="L223" s="122">
        <v>6100</v>
      </c>
      <c r="M223" s="122">
        <v>118.9</v>
      </c>
      <c r="N223" s="225"/>
      <c r="O223" s="260"/>
    </row>
    <row r="224" spans="1:15" ht="15" customHeight="1">
      <c r="A224" s="76">
        <f>A221+1</f>
        <v>166</v>
      </c>
      <c r="B224" s="65" t="s">
        <v>148</v>
      </c>
      <c r="C224" s="383"/>
      <c r="D224" s="415" t="s">
        <v>215</v>
      </c>
      <c r="E224" s="415"/>
      <c r="F224" s="356">
        <v>2.19</v>
      </c>
      <c r="G224" s="379" t="s">
        <v>211</v>
      </c>
      <c r="H224" s="357"/>
      <c r="I224" s="357" t="s">
        <v>246</v>
      </c>
      <c r="J224" s="385" t="s">
        <v>216</v>
      </c>
      <c r="K224" s="247">
        <v>3664.4444444444443</v>
      </c>
      <c r="L224" s="122">
        <v>164900</v>
      </c>
      <c r="M224" s="122">
        <v>3276.2</v>
      </c>
      <c r="N224" s="225"/>
      <c r="O224" s="260"/>
    </row>
    <row r="225" spans="1:15" ht="15" customHeight="1">
      <c r="A225" s="420" t="s">
        <v>288</v>
      </c>
      <c r="B225" s="421"/>
      <c r="C225" s="383"/>
      <c r="D225" s="415"/>
      <c r="E225" s="415"/>
      <c r="F225" s="356"/>
      <c r="G225" s="379"/>
      <c r="H225" s="357"/>
      <c r="I225" s="357"/>
      <c r="J225" s="385"/>
      <c r="K225" s="247">
        <v>200</v>
      </c>
      <c r="L225" s="122">
        <v>9000</v>
      </c>
      <c r="M225" s="122">
        <v>172</v>
      </c>
      <c r="N225" s="225"/>
      <c r="O225" s="260"/>
    </row>
    <row r="226" spans="1:15" ht="15" customHeight="1">
      <c r="A226" s="420" t="s">
        <v>289</v>
      </c>
      <c r="B226" s="421"/>
      <c r="C226" s="383"/>
      <c r="D226" s="415"/>
      <c r="E226" s="415"/>
      <c r="F226" s="356"/>
      <c r="G226" s="379"/>
      <c r="H226" s="357"/>
      <c r="I226" s="357"/>
      <c r="J226" s="385"/>
      <c r="K226" s="247">
        <v>162.22222222222223</v>
      </c>
      <c r="L226" s="122">
        <v>7300</v>
      </c>
      <c r="M226" s="122">
        <v>140.1</v>
      </c>
      <c r="N226" s="225"/>
      <c r="O226" s="260"/>
    </row>
    <row r="227" spans="1:15" ht="15" customHeight="1">
      <c r="A227" s="76">
        <f>A224+1</f>
        <v>167</v>
      </c>
      <c r="B227" s="65" t="s">
        <v>149</v>
      </c>
      <c r="C227" s="383"/>
      <c r="D227" s="415" t="s">
        <v>219</v>
      </c>
      <c r="E227" s="415"/>
      <c r="F227" s="356">
        <v>2.771</v>
      </c>
      <c r="G227" s="379" t="s">
        <v>217</v>
      </c>
      <c r="H227" s="357" t="s">
        <v>218</v>
      </c>
      <c r="I227" s="357" t="s">
        <v>247</v>
      </c>
      <c r="J227" s="385"/>
      <c r="K227" s="247">
        <v>4560</v>
      </c>
      <c r="L227" s="122">
        <v>205200</v>
      </c>
      <c r="M227" s="122">
        <v>3958.5</v>
      </c>
      <c r="N227" s="225"/>
      <c r="O227" s="260"/>
    </row>
    <row r="228" spans="1:15" ht="15" customHeight="1">
      <c r="A228" s="420" t="s">
        <v>288</v>
      </c>
      <c r="B228" s="421"/>
      <c r="C228" s="383"/>
      <c r="D228" s="415"/>
      <c r="E228" s="415"/>
      <c r="F228" s="356"/>
      <c r="G228" s="379"/>
      <c r="H228" s="357"/>
      <c r="I228" s="357"/>
      <c r="J228" s="385"/>
      <c r="K228" s="247">
        <v>128.88888888888889</v>
      </c>
      <c r="L228" s="122">
        <v>5800</v>
      </c>
      <c r="M228" s="122">
        <v>112.5</v>
      </c>
      <c r="N228" s="225"/>
      <c r="O228" s="260"/>
    </row>
    <row r="229" spans="1:15" ht="15" customHeight="1">
      <c r="A229" s="420" t="s">
        <v>289</v>
      </c>
      <c r="B229" s="421"/>
      <c r="C229" s="383"/>
      <c r="D229" s="415"/>
      <c r="E229" s="415"/>
      <c r="F229" s="356"/>
      <c r="G229" s="379"/>
      <c r="H229" s="357"/>
      <c r="I229" s="357"/>
      <c r="J229" s="385"/>
      <c r="K229" s="247">
        <v>388.8888888888889</v>
      </c>
      <c r="L229" s="122">
        <v>17500</v>
      </c>
      <c r="M229" s="122">
        <v>337.6</v>
      </c>
      <c r="N229" s="225"/>
      <c r="O229" s="260"/>
    </row>
    <row r="230" spans="1:15" ht="15" customHeight="1">
      <c r="A230" s="76">
        <f>A227+1</f>
        <v>168</v>
      </c>
      <c r="B230" s="65" t="s">
        <v>150</v>
      </c>
      <c r="C230" s="383"/>
      <c r="D230" s="415" t="s">
        <v>219</v>
      </c>
      <c r="E230" s="415"/>
      <c r="F230" s="356"/>
      <c r="G230" s="379" t="s">
        <v>220</v>
      </c>
      <c r="H230" s="357"/>
      <c r="I230" s="357" t="s">
        <v>248</v>
      </c>
      <c r="J230" s="386" t="s">
        <v>221</v>
      </c>
      <c r="K230" s="247">
        <v>5024.444444444444</v>
      </c>
      <c r="L230" s="122">
        <v>226100</v>
      </c>
      <c r="M230" s="122">
        <v>4360.7</v>
      </c>
      <c r="N230" s="225"/>
      <c r="O230" s="260"/>
    </row>
    <row r="231" spans="1:15" ht="15" customHeight="1">
      <c r="A231" s="420" t="s">
        <v>288</v>
      </c>
      <c r="B231" s="421"/>
      <c r="C231" s="383"/>
      <c r="D231" s="415"/>
      <c r="E231" s="415"/>
      <c r="F231" s="356"/>
      <c r="G231" s="379"/>
      <c r="H231" s="357"/>
      <c r="I231" s="357"/>
      <c r="J231" s="386"/>
      <c r="K231" s="247">
        <v>128.88888888888889</v>
      </c>
      <c r="L231" s="122">
        <v>5800</v>
      </c>
      <c r="M231" s="122">
        <v>112.5</v>
      </c>
      <c r="N231" s="225"/>
      <c r="O231" s="260"/>
    </row>
    <row r="232" spans="1:15" ht="15" customHeight="1">
      <c r="A232" s="420" t="s">
        <v>289</v>
      </c>
      <c r="B232" s="421"/>
      <c r="C232" s="383"/>
      <c r="D232" s="415"/>
      <c r="E232" s="415"/>
      <c r="F232" s="356"/>
      <c r="G232" s="379"/>
      <c r="H232" s="357"/>
      <c r="I232" s="357"/>
      <c r="J232" s="386"/>
      <c r="K232" s="247">
        <v>388.8888888888889</v>
      </c>
      <c r="L232" s="122">
        <v>17500</v>
      </c>
      <c r="M232" s="122">
        <v>337.6</v>
      </c>
      <c r="N232" s="225"/>
      <c r="O232" s="260"/>
    </row>
    <row r="233" spans="1:15" ht="15" customHeight="1">
      <c r="A233" s="76">
        <f>A230+1</f>
        <v>169</v>
      </c>
      <c r="B233" s="65" t="s">
        <v>151</v>
      </c>
      <c r="C233" s="383"/>
      <c r="D233" s="415" t="s">
        <v>222</v>
      </c>
      <c r="E233" s="415"/>
      <c r="F233" s="356">
        <v>4.33</v>
      </c>
      <c r="G233" s="379" t="s">
        <v>223</v>
      </c>
      <c r="H233" s="356" t="s">
        <v>224</v>
      </c>
      <c r="I233" s="357" t="s">
        <v>249</v>
      </c>
      <c r="J233" s="386" t="s">
        <v>216</v>
      </c>
      <c r="K233" s="247">
        <v>4871.111111111111</v>
      </c>
      <c r="L233" s="122">
        <v>219200</v>
      </c>
      <c r="M233" s="122">
        <v>4228.9</v>
      </c>
      <c r="N233" s="225"/>
      <c r="O233" s="260"/>
    </row>
    <row r="234" spans="1:15" ht="15" customHeight="1">
      <c r="A234" s="420" t="s">
        <v>288</v>
      </c>
      <c r="B234" s="421"/>
      <c r="C234" s="383"/>
      <c r="D234" s="415"/>
      <c r="E234" s="415"/>
      <c r="F234" s="356"/>
      <c r="G234" s="379"/>
      <c r="H234" s="356"/>
      <c r="I234" s="357"/>
      <c r="J234" s="386"/>
      <c r="K234" s="247">
        <v>142.22222222222223</v>
      </c>
      <c r="L234" s="122">
        <v>6400</v>
      </c>
      <c r="M234" s="122">
        <v>123.1</v>
      </c>
      <c r="N234" s="225"/>
      <c r="O234" s="260"/>
    </row>
    <row r="235" spans="1:15" ht="15" customHeight="1">
      <c r="A235" s="420" t="s">
        <v>289</v>
      </c>
      <c r="B235" s="421"/>
      <c r="C235" s="383"/>
      <c r="D235" s="415"/>
      <c r="E235" s="415"/>
      <c r="F235" s="356"/>
      <c r="G235" s="379"/>
      <c r="H235" s="356"/>
      <c r="I235" s="357"/>
      <c r="J235" s="386"/>
      <c r="K235" s="247">
        <v>453.3333333333333</v>
      </c>
      <c r="L235" s="122">
        <v>20400</v>
      </c>
      <c r="M235" s="122">
        <v>392.8</v>
      </c>
      <c r="N235" s="225"/>
      <c r="O235" s="260"/>
    </row>
    <row r="236" spans="1:15" ht="15" customHeight="1">
      <c r="A236" s="76">
        <f>A233+1</f>
        <v>170</v>
      </c>
      <c r="B236" s="65" t="s">
        <v>152</v>
      </c>
      <c r="C236" s="383"/>
      <c r="D236" s="415" t="s">
        <v>226</v>
      </c>
      <c r="E236" s="415"/>
      <c r="F236" s="356"/>
      <c r="G236" s="379" t="s">
        <v>225</v>
      </c>
      <c r="H236" s="356"/>
      <c r="I236" s="357" t="s">
        <v>250</v>
      </c>
      <c r="J236" s="386" t="s">
        <v>221</v>
      </c>
      <c r="K236" s="247">
        <v>5448.888888888889</v>
      </c>
      <c r="L236" s="122">
        <v>245200</v>
      </c>
      <c r="M236" s="122">
        <v>4730.7</v>
      </c>
      <c r="N236" s="225"/>
      <c r="O236" s="260"/>
    </row>
    <row r="237" spans="1:15" ht="15" customHeight="1">
      <c r="A237" s="420" t="s">
        <v>288</v>
      </c>
      <c r="B237" s="421"/>
      <c r="C237" s="383"/>
      <c r="D237" s="415"/>
      <c r="E237" s="415"/>
      <c r="F237" s="356"/>
      <c r="G237" s="379"/>
      <c r="H237" s="356"/>
      <c r="I237" s="357"/>
      <c r="J237" s="386"/>
      <c r="K237" s="247">
        <v>142.22222222222223</v>
      </c>
      <c r="L237" s="122">
        <v>6400</v>
      </c>
      <c r="M237" s="122">
        <v>123.1</v>
      </c>
      <c r="N237" s="225"/>
      <c r="O237" s="260"/>
    </row>
    <row r="238" spans="1:15" ht="15" customHeight="1">
      <c r="A238" s="420" t="s">
        <v>289</v>
      </c>
      <c r="B238" s="421"/>
      <c r="C238" s="383"/>
      <c r="D238" s="415"/>
      <c r="E238" s="415"/>
      <c r="F238" s="356"/>
      <c r="G238" s="379"/>
      <c r="H238" s="356"/>
      <c r="I238" s="357"/>
      <c r="J238" s="386"/>
      <c r="K238" s="247">
        <v>453.3333333333333</v>
      </c>
      <c r="L238" s="122">
        <v>20400</v>
      </c>
      <c r="M238" s="122">
        <v>392.8</v>
      </c>
      <c r="N238" s="225"/>
      <c r="O238" s="260"/>
    </row>
    <row r="239" spans="1:15" ht="15" customHeight="1">
      <c r="A239" s="76">
        <f>A236+1</f>
        <v>171</v>
      </c>
      <c r="B239" s="65" t="s">
        <v>153</v>
      </c>
      <c r="C239" s="383"/>
      <c r="D239" s="415" t="s">
        <v>228</v>
      </c>
      <c r="E239" s="415"/>
      <c r="F239" s="356">
        <v>6.494</v>
      </c>
      <c r="G239" s="379" t="s">
        <v>227</v>
      </c>
      <c r="H239" s="356"/>
      <c r="I239" s="357" t="s">
        <v>251</v>
      </c>
      <c r="J239" s="386" t="s">
        <v>324</v>
      </c>
      <c r="K239" s="247">
        <v>7384.444444444444</v>
      </c>
      <c r="L239" s="122">
        <v>332300</v>
      </c>
      <c r="M239" s="122">
        <v>6411.1</v>
      </c>
      <c r="N239" s="225"/>
      <c r="O239" s="260"/>
    </row>
    <row r="240" spans="1:15" ht="15" customHeight="1">
      <c r="A240" s="420" t="s">
        <v>288</v>
      </c>
      <c r="B240" s="421"/>
      <c r="C240" s="383"/>
      <c r="D240" s="415"/>
      <c r="E240" s="415"/>
      <c r="F240" s="356"/>
      <c r="G240" s="379"/>
      <c r="H240" s="356"/>
      <c r="I240" s="357"/>
      <c r="J240" s="386"/>
      <c r="K240" s="247">
        <v>148.88888888888889</v>
      </c>
      <c r="L240" s="122">
        <v>6700</v>
      </c>
      <c r="M240" s="122">
        <v>127.4</v>
      </c>
      <c r="N240" s="225"/>
      <c r="O240" s="260"/>
    </row>
    <row r="241" spans="1:15" ht="15" customHeight="1">
      <c r="A241" s="420" t="s">
        <v>289</v>
      </c>
      <c r="B241" s="421"/>
      <c r="C241" s="383"/>
      <c r="D241" s="415"/>
      <c r="E241" s="415"/>
      <c r="F241" s="356"/>
      <c r="G241" s="379"/>
      <c r="H241" s="356"/>
      <c r="I241" s="357"/>
      <c r="J241" s="386"/>
      <c r="K241" s="247">
        <v>595.5555555555555</v>
      </c>
      <c r="L241" s="122">
        <v>26800</v>
      </c>
      <c r="M241" s="122">
        <v>515.9</v>
      </c>
      <c r="N241" s="225"/>
      <c r="O241" s="260"/>
    </row>
    <row r="242" spans="1:15" ht="15" customHeight="1">
      <c r="A242" s="76">
        <f>A239+1</f>
        <v>172</v>
      </c>
      <c r="B242" s="65" t="s">
        <v>154</v>
      </c>
      <c r="C242" s="383"/>
      <c r="D242" s="415" t="s">
        <v>229</v>
      </c>
      <c r="E242" s="415"/>
      <c r="F242" s="356"/>
      <c r="G242" s="379" t="s">
        <v>223</v>
      </c>
      <c r="H242" s="356"/>
      <c r="I242" s="357" t="s">
        <v>252</v>
      </c>
      <c r="J242" s="386" t="s">
        <v>221</v>
      </c>
      <c r="K242" s="247">
        <v>8482.222222222223</v>
      </c>
      <c r="L242" s="122">
        <v>381700</v>
      </c>
      <c r="M242" s="122">
        <v>7363.7</v>
      </c>
      <c r="N242" s="225"/>
      <c r="O242" s="260"/>
    </row>
    <row r="243" spans="1:15" ht="15" customHeight="1">
      <c r="A243" s="420" t="s">
        <v>288</v>
      </c>
      <c r="B243" s="421"/>
      <c r="C243" s="383"/>
      <c r="D243" s="415"/>
      <c r="E243" s="415"/>
      <c r="F243" s="356"/>
      <c r="G243" s="379"/>
      <c r="H243" s="356"/>
      <c r="I243" s="357"/>
      <c r="J243" s="386"/>
      <c r="K243" s="247">
        <v>148.88888888888889</v>
      </c>
      <c r="L243" s="122">
        <v>6700</v>
      </c>
      <c r="M243" s="122">
        <v>127.4</v>
      </c>
      <c r="N243" s="225"/>
      <c r="O243" s="260"/>
    </row>
    <row r="244" spans="1:15" ht="15" customHeight="1" thickBot="1">
      <c r="A244" s="423" t="s">
        <v>289</v>
      </c>
      <c r="B244" s="424"/>
      <c r="C244" s="422"/>
      <c r="D244" s="434"/>
      <c r="E244" s="434"/>
      <c r="F244" s="387"/>
      <c r="G244" s="417"/>
      <c r="H244" s="387"/>
      <c r="I244" s="416"/>
      <c r="J244" s="418"/>
      <c r="K244" s="249">
        <v>595.5555555555555</v>
      </c>
      <c r="L244" s="123">
        <v>26800</v>
      </c>
      <c r="M244" s="123">
        <v>515.9</v>
      </c>
      <c r="N244" s="225"/>
      <c r="O244" s="260"/>
    </row>
    <row r="245" spans="1:15" ht="21.75" customHeight="1" thickBot="1">
      <c r="A245" s="224"/>
      <c r="B245" s="273" t="s">
        <v>402</v>
      </c>
      <c r="C245" s="273"/>
      <c r="D245" s="273"/>
      <c r="E245" s="273"/>
      <c r="F245" s="273"/>
      <c r="G245" s="273"/>
      <c r="H245" s="273"/>
      <c r="I245" s="273"/>
      <c r="J245" s="273"/>
      <c r="K245" s="273"/>
      <c r="L245" s="169"/>
      <c r="M245" s="169"/>
      <c r="N245" s="225"/>
      <c r="O245" s="260"/>
    </row>
    <row r="246" spans="1:15" ht="21.75" customHeight="1" thickBot="1">
      <c r="A246" s="279" t="s">
        <v>0</v>
      </c>
      <c r="B246" s="337" t="s">
        <v>1</v>
      </c>
      <c r="C246" s="338"/>
      <c r="D246" s="275" t="s">
        <v>379</v>
      </c>
      <c r="E246" s="389" t="s">
        <v>342</v>
      </c>
      <c r="F246" s="404" t="s">
        <v>338</v>
      </c>
      <c r="G246" s="277" t="s">
        <v>336</v>
      </c>
      <c r="H246" s="277" t="s">
        <v>341</v>
      </c>
      <c r="I246" s="277" t="s">
        <v>5</v>
      </c>
      <c r="J246" s="323" t="s">
        <v>106</v>
      </c>
      <c r="K246" s="270" t="s">
        <v>452</v>
      </c>
      <c r="L246" s="170"/>
      <c r="M246" s="170"/>
      <c r="N246" s="225"/>
      <c r="O246" s="260"/>
    </row>
    <row r="247" spans="1:15" ht="21.75" customHeight="1" thickBot="1">
      <c r="A247" s="280"/>
      <c r="B247" s="339"/>
      <c r="C247" s="340"/>
      <c r="D247" s="276"/>
      <c r="E247" s="390"/>
      <c r="F247" s="405"/>
      <c r="G247" s="278"/>
      <c r="H247" s="278"/>
      <c r="I247" s="278"/>
      <c r="J247" s="325"/>
      <c r="K247" s="271"/>
      <c r="L247" s="185"/>
      <c r="M247" s="185"/>
      <c r="N247" s="225"/>
      <c r="O247" s="260"/>
    </row>
    <row r="248" spans="1:15" ht="28.5" customHeight="1" thickBot="1">
      <c r="A248" s="274" t="s">
        <v>87</v>
      </c>
      <c r="B248" s="274"/>
      <c r="C248" s="274"/>
      <c r="D248" s="274"/>
      <c r="E248" s="274"/>
      <c r="F248" s="274"/>
      <c r="G248" s="274"/>
      <c r="H248" s="274"/>
      <c r="I248" s="274"/>
      <c r="J248" s="274"/>
      <c r="K248" s="274"/>
      <c r="L248" s="132"/>
      <c r="M248" s="132"/>
      <c r="N248" s="225"/>
      <c r="O248" s="260"/>
    </row>
    <row r="249" spans="1:15" ht="32.25" customHeight="1">
      <c r="A249" s="189">
        <v>185</v>
      </c>
      <c r="B249" s="399" t="s">
        <v>344</v>
      </c>
      <c r="C249" s="400"/>
      <c r="D249" s="190" t="s">
        <v>376</v>
      </c>
      <c r="E249" s="191" t="s">
        <v>334</v>
      </c>
      <c r="F249" s="165" t="s">
        <v>339</v>
      </c>
      <c r="G249" s="191" t="s">
        <v>128</v>
      </c>
      <c r="H249" s="192" t="s">
        <v>361</v>
      </c>
      <c r="I249" s="401" t="s">
        <v>325</v>
      </c>
      <c r="J249" s="250">
        <v>91</v>
      </c>
      <c r="K249" s="216">
        <v>1504.4444444444443</v>
      </c>
      <c r="L249" s="137">
        <v>67700</v>
      </c>
      <c r="M249" s="137"/>
      <c r="N249" s="225"/>
      <c r="O249" s="260"/>
    </row>
    <row r="250" spans="1:15" ht="27.75" customHeight="1" thickBot="1">
      <c r="A250" s="193">
        <f>A249+1</f>
        <v>186</v>
      </c>
      <c r="B250" s="347" t="s">
        <v>343</v>
      </c>
      <c r="C250" s="403"/>
      <c r="D250" s="194" t="s">
        <v>377</v>
      </c>
      <c r="E250" s="195" t="s">
        <v>334</v>
      </c>
      <c r="F250" s="166" t="s">
        <v>339</v>
      </c>
      <c r="G250" s="195" t="s">
        <v>128</v>
      </c>
      <c r="H250" s="196" t="s">
        <v>361</v>
      </c>
      <c r="I250" s="402"/>
      <c r="J250" s="251">
        <v>94</v>
      </c>
      <c r="K250" s="212">
        <v>1548.888888888889</v>
      </c>
      <c r="L250">
        <v>69700</v>
      </c>
      <c r="N250" s="225"/>
      <c r="O250" s="260"/>
    </row>
    <row r="251" spans="1:15" ht="30" customHeight="1">
      <c r="A251" s="193">
        <f aca="true" t="shared" si="6" ref="A251:A256">A250+1</f>
        <v>187</v>
      </c>
      <c r="B251" s="347" t="s">
        <v>327</v>
      </c>
      <c r="C251" s="403"/>
      <c r="D251" s="194" t="s">
        <v>376</v>
      </c>
      <c r="E251" s="195" t="s">
        <v>335</v>
      </c>
      <c r="F251" s="166" t="s">
        <v>339</v>
      </c>
      <c r="G251" s="195" t="s">
        <v>134</v>
      </c>
      <c r="H251" s="196" t="s">
        <v>362</v>
      </c>
      <c r="I251" s="391" t="s">
        <v>326</v>
      </c>
      <c r="J251" s="251">
        <v>100</v>
      </c>
      <c r="K251" s="212">
        <v>1693.3333333333333</v>
      </c>
      <c r="L251" s="133">
        <v>76200</v>
      </c>
      <c r="M251" s="133">
        <v>1131.1</v>
      </c>
      <c r="N251" s="225"/>
      <c r="O251" s="260"/>
    </row>
    <row r="252" spans="1:15" ht="30" customHeight="1">
      <c r="A252" s="193">
        <f t="shared" si="6"/>
        <v>188</v>
      </c>
      <c r="B252" s="347" t="s">
        <v>328</v>
      </c>
      <c r="C252" s="403"/>
      <c r="D252" s="194" t="s">
        <v>377</v>
      </c>
      <c r="E252" s="195" t="s">
        <v>335</v>
      </c>
      <c r="F252" s="166" t="s">
        <v>340</v>
      </c>
      <c r="G252" s="195" t="s">
        <v>134</v>
      </c>
      <c r="H252" s="196" t="s">
        <v>362</v>
      </c>
      <c r="I252" s="392"/>
      <c r="J252" s="251">
        <v>122</v>
      </c>
      <c r="K252" s="212">
        <v>2164.4444444444443</v>
      </c>
      <c r="L252" s="134">
        <v>97400</v>
      </c>
      <c r="M252" s="134">
        <v>1164.9</v>
      </c>
      <c r="N252" s="225"/>
      <c r="O252" s="260"/>
    </row>
    <row r="253" spans="1:15" ht="30" customHeight="1">
      <c r="A253" s="193">
        <f t="shared" si="6"/>
        <v>189</v>
      </c>
      <c r="B253" s="347" t="s">
        <v>329</v>
      </c>
      <c r="C253" s="403"/>
      <c r="D253" s="194" t="s">
        <v>377</v>
      </c>
      <c r="E253" s="195" t="s">
        <v>335</v>
      </c>
      <c r="F253" s="166" t="s">
        <v>339</v>
      </c>
      <c r="G253" s="195" t="s">
        <v>134</v>
      </c>
      <c r="H253" s="196" t="s">
        <v>362</v>
      </c>
      <c r="I253" s="392"/>
      <c r="J253" s="251">
        <v>102.5</v>
      </c>
      <c r="K253" s="212">
        <v>1773.3333333333333</v>
      </c>
      <c r="L253" s="134">
        <v>79800</v>
      </c>
      <c r="M253" s="134">
        <v>1272.4</v>
      </c>
      <c r="N253" s="225"/>
      <c r="O253" s="260"/>
    </row>
    <row r="254" spans="1:15" ht="30" customHeight="1">
      <c r="A254" s="193">
        <f t="shared" si="6"/>
        <v>190</v>
      </c>
      <c r="B254" s="347" t="s">
        <v>330</v>
      </c>
      <c r="C254" s="403"/>
      <c r="D254" s="194" t="s">
        <v>378</v>
      </c>
      <c r="E254" s="195" t="s">
        <v>335</v>
      </c>
      <c r="F254" s="166" t="s">
        <v>339</v>
      </c>
      <c r="G254" s="195" t="s">
        <v>140</v>
      </c>
      <c r="H254" s="196" t="s">
        <v>363</v>
      </c>
      <c r="I254" s="392"/>
      <c r="J254" s="251">
        <v>118.4</v>
      </c>
      <c r="K254" s="212">
        <v>1773.3333333333333</v>
      </c>
      <c r="L254" s="134">
        <v>79800</v>
      </c>
      <c r="M254" s="134">
        <v>1626.6</v>
      </c>
      <c r="N254" s="225"/>
      <c r="O254" s="260"/>
    </row>
    <row r="255" spans="1:15" ht="30" customHeight="1">
      <c r="A255" s="193">
        <f t="shared" si="6"/>
        <v>191</v>
      </c>
      <c r="B255" s="347" t="s">
        <v>331</v>
      </c>
      <c r="C255" s="403"/>
      <c r="D255" s="194" t="s">
        <v>377</v>
      </c>
      <c r="E255" s="195" t="s">
        <v>335</v>
      </c>
      <c r="F255" s="166" t="s">
        <v>340</v>
      </c>
      <c r="G255" s="195" t="s">
        <v>140</v>
      </c>
      <c r="H255" s="196" t="s">
        <v>363</v>
      </c>
      <c r="I255" s="392"/>
      <c r="J255" s="251">
        <v>140</v>
      </c>
      <c r="K255" s="212">
        <v>2024.4444444444443</v>
      </c>
      <c r="L255" s="134">
        <v>91100</v>
      </c>
      <c r="M255" s="134">
        <v>1332.9</v>
      </c>
      <c r="N255" s="225"/>
      <c r="O255" s="260"/>
    </row>
    <row r="256" spans="1:15" ht="30" customHeight="1" thickBot="1">
      <c r="A256" s="193">
        <f t="shared" si="6"/>
        <v>192</v>
      </c>
      <c r="B256" s="411" t="s">
        <v>332</v>
      </c>
      <c r="C256" s="412"/>
      <c r="D256" s="197" t="s">
        <v>377</v>
      </c>
      <c r="E256" s="198" t="s">
        <v>335</v>
      </c>
      <c r="F256" s="167" t="s">
        <v>339</v>
      </c>
      <c r="G256" s="198" t="s">
        <v>140</v>
      </c>
      <c r="H256" s="199" t="s">
        <v>363</v>
      </c>
      <c r="I256" s="393"/>
      <c r="J256" s="252">
        <v>121.3</v>
      </c>
      <c r="K256" s="253">
        <v>1835.5555555555557</v>
      </c>
      <c r="L256" s="134">
        <v>82600</v>
      </c>
      <c r="M256" s="134">
        <v>1332.9</v>
      </c>
      <c r="N256" s="225"/>
      <c r="O256" s="260"/>
    </row>
    <row r="257" spans="1:15" ht="30" customHeight="1" thickBot="1">
      <c r="A257" s="287" t="s">
        <v>88</v>
      </c>
      <c r="B257" s="287"/>
      <c r="C257" s="287"/>
      <c r="D257" s="287"/>
      <c r="E257" s="287"/>
      <c r="F257" s="287"/>
      <c r="G257" s="287"/>
      <c r="H257" s="287"/>
      <c r="I257" s="287"/>
      <c r="J257" s="287"/>
      <c r="K257" s="287"/>
      <c r="L257" s="134">
        <v>1583.2</v>
      </c>
      <c r="M257" s="134">
        <v>1522.2</v>
      </c>
      <c r="N257" s="225"/>
      <c r="O257" s="260"/>
    </row>
    <row r="258" spans="1:15" ht="27.75" customHeight="1" thickBot="1">
      <c r="A258" s="200">
        <v>193</v>
      </c>
      <c r="B258" s="394" t="s">
        <v>345</v>
      </c>
      <c r="C258" s="395"/>
      <c r="D258" s="201" t="s">
        <v>376</v>
      </c>
      <c r="E258" s="202" t="s">
        <v>334</v>
      </c>
      <c r="F258" s="136" t="s">
        <v>339</v>
      </c>
      <c r="G258" s="203" t="s">
        <v>337</v>
      </c>
      <c r="H258" s="204" t="s">
        <v>364</v>
      </c>
      <c r="I258" s="413" t="s">
        <v>333</v>
      </c>
      <c r="J258" s="254">
        <v>79</v>
      </c>
      <c r="K258" s="211">
        <v>1233.3333333333333</v>
      </c>
      <c r="L258" s="135">
        <v>55500</v>
      </c>
      <c r="M258" s="135">
        <v>1378.9</v>
      </c>
      <c r="N258" s="225"/>
      <c r="O258" s="260"/>
    </row>
    <row r="259" spans="1:15" ht="27.75" customHeight="1" thickBot="1">
      <c r="A259" s="205">
        <f>A258+1</f>
        <v>194</v>
      </c>
      <c r="B259" s="406" t="s">
        <v>346</v>
      </c>
      <c r="C259" s="407"/>
      <c r="D259" s="206" t="s">
        <v>377</v>
      </c>
      <c r="E259" s="207" t="s">
        <v>334</v>
      </c>
      <c r="F259" s="208" t="s">
        <v>339</v>
      </c>
      <c r="G259" s="209" t="s">
        <v>337</v>
      </c>
      <c r="H259" s="210" t="s">
        <v>364</v>
      </c>
      <c r="I259" s="414"/>
      <c r="J259" s="255">
        <v>82</v>
      </c>
      <c r="K259" s="256">
        <v>1264.4444444444443</v>
      </c>
      <c r="L259" s="127">
        <v>56900</v>
      </c>
      <c r="M259" s="127"/>
      <c r="N259" s="225"/>
      <c r="O259" s="260"/>
    </row>
    <row r="260" spans="1:15" ht="30" customHeight="1" thickBot="1">
      <c r="A260" s="444" t="s">
        <v>287</v>
      </c>
      <c r="B260" s="445"/>
      <c r="C260" s="408" t="s">
        <v>359</v>
      </c>
      <c r="D260" s="409"/>
      <c r="E260" s="409"/>
      <c r="F260" s="409"/>
      <c r="G260" s="409"/>
      <c r="H260" s="409"/>
      <c r="I260" s="409"/>
      <c r="J260" s="410"/>
      <c r="K260" s="211" t="s">
        <v>454</v>
      </c>
      <c r="L260" s="133">
        <v>964.3</v>
      </c>
      <c r="M260" s="133">
        <v>927.2</v>
      </c>
      <c r="N260" s="225"/>
      <c r="O260" s="260"/>
    </row>
    <row r="261" spans="1:15" ht="30" customHeight="1" thickBot="1">
      <c r="A261" s="446"/>
      <c r="B261" s="447"/>
      <c r="C261" s="396" t="s">
        <v>349</v>
      </c>
      <c r="D261" s="397"/>
      <c r="E261" s="397"/>
      <c r="F261" s="397"/>
      <c r="G261" s="397"/>
      <c r="H261" s="397"/>
      <c r="I261" s="397"/>
      <c r="J261" s="398"/>
      <c r="K261" s="211" t="s">
        <v>454</v>
      </c>
      <c r="L261" s="135">
        <v>988.4</v>
      </c>
      <c r="M261" s="135">
        <v>950.3</v>
      </c>
      <c r="N261" s="225"/>
      <c r="O261" s="260"/>
    </row>
    <row r="262" spans="1:15" ht="15" customHeight="1" thickBot="1">
      <c r="A262" s="446"/>
      <c r="B262" s="447"/>
      <c r="C262" s="396" t="s">
        <v>358</v>
      </c>
      <c r="D262" s="397"/>
      <c r="E262" s="397"/>
      <c r="F262" s="397"/>
      <c r="G262" s="397"/>
      <c r="H262" s="397"/>
      <c r="I262" s="397"/>
      <c r="J262" s="398"/>
      <c r="K262" s="211" t="s">
        <v>454</v>
      </c>
      <c r="L262" s="133">
        <v>390.5</v>
      </c>
      <c r="M262" s="133">
        <v>375.5</v>
      </c>
      <c r="N262" s="225"/>
      <c r="O262" s="260"/>
    </row>
    <row r="263" spans="1:15" ht="15" customHeight="1" thickBot="1">
      <c r="A263" s="446"/>
      <c r="B263" s="447"/>
      <c r="C263" s="396" t="s">
        <v>348</v>
      </c>
      <c r="D263" s="397"/>
      <c r="E263" s="397"/>
      <c r="F263" s="397"/>
      <c r="G263" s="397"/>
      <c r="H263" s="397"/>
      <c r="I263" s="397"/>
      <c r="J263" s="398"/>
      <c r="K263" s="211" t="s">
        <v>454</v>
      </c>
      <c r="L263" s="134">
        <v>36.2</v>
      </c>
      <c r="M263" s="134">
        <v>34.8</v>
      </c>
      <c r="N263" s="225"/>
      <c r="O263" s="260"/>
    </row>
    <row r="264" spans="1:15" ht="15" customHeight="1" thickBot="1">
      <c r="A264" s="446"/>
      <c r="B264" s="447"/>
      <c r="C264" s="396" t="s">
        <v>352</v>
      </c>
      <c r="D264" s="397"/>
      <c r="E264" s="397"/>
      <c r="F264" s="397"/>
      <c r="G264" s="397"/>
      <c r="H264" s="397"/>
      <c r="I264" s="397"/>
      <c r="J264" s="398"/>
      <c r="K264" s="211" t="s">
        <v>454</v>
      </c>
      <c r="L264" s="134">
        <v>200.1</v>
      </c>
      <c r="M264" s="134">
        <v>192.4</v>
      </c>
      <c r="N264" s="225"/>
      <c r="O264" s="260"/>
    </row>
    <row r="265" spans="1:15" ht="15" customHeight="1" thickBot="1">
      <c r="A265" s="446"/>
      <c r="B265" s="447"/>
      <c r="C265" s="396" t="s">
        <v>409</v>
      </c>
      <c r="D265" s="397"/>
      <c r="E265" s="397"/>
      <c r="F265" s="397"/>
      <c r="G265" s="397"/>
      <c r="H265" s="397"/>
      <c r="I265" s="397"/>
      <c r="J265" s="398"/>
      <c r="K265" s="211" t="s">
        <v>454</v>
      </c>
      <c r="L265" s="134">
        <v>471.5</v>
      </c>
      <c r="M265" s="134">
        <v>453.3</v>
      </c>
      <c r="N265" s="225"/>
      <c r="O265" s="260"/>
    </row>
    <row r="266" spans="1:15" ht="15" customHeight="1" thickBot="1">
      <c r="A266" s="446"/>
      <c r="B266" s="447"/>
      <c r="C266" s="396" t="s">
        <v>356</v>
      </c>
      <c r="D266" s="397"/>
      <c r="E266" s="397"/>
      <c r="F266" s="397"/>
      <c r="G266" s="397"/>
      <c r="H266" s="397"/>
      <c r="I266" s="397"/>
      <c r="J266" s="398"/>
      <c r="K266" s="211" t="s">
        <v>454</v>
      </c>
      <c r="L266" s="134">
        <v>28.9</v>
      </c>
      <c r="M266" s="134">
        <v>27.8</v>
      </c>
      <c r="N266" s="225"/>
      <c r="O266" s="260"/>
    </row>
    <row r="267" spans="1:15" ht="15" customHeight="1" thickBot="1">
      <c r="A267" s="446"/>
      <c r="B267" s="447"/>
      <c r="C267" s="396" t="s">
        <v>355</v>
      </c>
      <c r="D267" s="397"/>
      <c r="E267" s="397"/>
      <c r="F267" s="397"/>
      <c r="G267" s="397"/>
      <c r="H267" s="397"/>
      <c r="I267" s="397"/>
      <c r="J267" s="398"/>
      <c r="K267" s="211" t="s">
        <v>454</v>
      </c>
      <c r="L267" s="134">
        <v>47</v>
      </c>
      <c r="M267" s="134">
        <v>45.2</v>
      </c>
      <c r="N267" s="225"/>
      <c r="O267" s="260"/>
    </row>
    <row r="268" spans="1:15" ht="15" customHeight="1" thickBot="1">
      <c r="A268" s="446"/>
      <c r="B268" s="447"/>
      <c r="C268" s="396" t="s">
        <v>410</v>
      </c>
      <c r="D268" s="397"/>
      <c r="E268" s="397"/>
      <c r="F268" s="397"/>
      <c r="G268" s="397"/>
      <c r="H268" s="397"/>
      <c r="I268" s="397"/>
      <c r="J268" s="398"/>
      <c r="K268" s="211" t="s">
        <v>454</v>
      </c>
      <c r="L268" s="134"/>
      <c r="M268" s="134"/>
      <c r="N268" s="225"/>
      <c r="O268" s="260"/>
    </row>
    <row r="269" spans="1:15" ht="15" customHeight="1" thickBot="1">
      <c r="A269" s="446"/>
      <c r="B269" s="447"/>
      <c r="C269" s="396" t="s">
        <v>357</v>
      </c>
      <c r="D269" s="397"/>
      <c r="E269" s="397"/>
      <c r="F269" s="397"/>
      <c r="G269" s="397"/>
      <c r="H269" s="397"/>
      <c r="I269" s="397"/>
      <c r="J269" s="398"/>
      <c r="K269" s="211" t="s">
        <v>454</v>
      </c>
      <c r="L269" s="134">
        <v>82</v>
      </c>
      <c r="M269" s="134">
        <v>78.8</v>
      </c>
      <c r="N269" s="225"/>
      <c r="O269" s="260"/>
    </row>
    <row r="270" spans="1:15" ht="15" customHeight="1" thickBot="1">
      <c r="A270" s="446"/>
      <c r="B270" s="447"/>
      <c r="C270" s="396" t="s">
        <v>411</v>
      </c>
      <c r="D270" s="397"/>
      <c r="E270" s="397"/>
      <c r="F270" s="397"/>
      <c r="G270" s="397"/>
      <c r="H270" s="397"/>
      <c r="I270" s="397"/>
      <c r="J270" s="398"/>
      <c r="K270" s="211" t="s">
        <v>454</v>
      </c>
      <c r="L270" s="134">
        <v>84.4</v>
      </c>
      <c r="M270" s="134">
        <v>81.1</v>
      </c>
      <c r="N270" s="225"/>
      <c r="O270" s="260"/>
    </row>
    <row r="271" spans="1:15" ht="15" customHeight="1" thickBot="1">
      <c r="A271" s="446"/>
      <c r="B271" s="447"/>
      <c r="C271" s="396" t="s">
        <v>412</v>
      </c>
      <c r="D271" s="397"/>
      <c r="E271" s="397"/>
      <c r="F271" s="397"/>
      <c r="G271" s="397"/>
      <c r="H271" s="397"/>
      <c r="I271" s="397"/>
      <c r="J271" s="398"/>
      <c r="K271" s="211" t="s">
        <v>454</v>
      </c>
      <c r="L271" s="134">
        <v>277.3</v>
      </c>
      <c r="M271" s="134">
        <v>266.6</v>
      </c>
      <c r="N271" s="225"/>
      <c r="O271" s="260"/>
    </row>
    <row r="272" spans="1:15" ht="15" customHeight="1" thickBot="1">
      <c r="A272" s="446"/>
      <c r="B272" s="447"/>
      <c r="C272" s="396" t="s">
        <v>350</v>
      </c>
      <c r="D272" s="397"/>
      <c r="E272" s="397"/>
      <c r="F272" s="397"/>
      <c r="G272" s="397"/>
      <c r="H272" s="397"/>
      <c r="I272" s="397"/>
      <c r="J272" s="398"/>
      <c r="K272" s="211" t="s">
        <v>454</v>
      </c>
      <c r="L272" s="134">
        <v>85.8</v>
      </c>
      <c r="M272" s="134">
        <v>82.5</v>
      </c>
      <c r="N272" s="225"/>
      <c r="O272" s="260"/>
    </row>
    <row r="273" spans="1:15" ht="15" customHeight="1" thickBot="1">
      <c r="A273" s="446"/>
      <c r="B273" s="447"/>
      <c r="C273" s="396" t="s">
        <v>413</v>
      </c>
      <c r="D273" s="397"/>
      <c r="E273" s="397"/>
      <c r="F273" s="397"/>
      <c r="G273" s="397"/>
      <c r="H273" s="397"/>
      <c r="I273" s="397"/>
      <c r="J273" s="398"/>
      <c r="K273" s="211" t="s">
        <v>454</v>
      </c>
      <c r="L273" s="134">
        <v>98.1</v>
      </c>
      <c r="M273" s="134">
        <v>94.3</v>
      </c>
      <c r="N273" s="225"/>
      <c r="O273" s="260"/>
    </row>
    <row r="274" spans="1:15" ht="15" customHeight="1" thickBot="1">
      <c r="A274" s="446"/>
      <c r="B274" s="447"/>
      <c r="C274" s="396" t="s">
        <v>414</v>
      </c>
      <c r="D274" s="397"/>
      <c r="E274" s="397"/>
      <c r="F274" s="397"/>
      <c r="G274" s="397"/>
      <c r="H274" s="397"/>
      <c r="I274" s="397"/>
      <c r="J274" s="398"/>
      <c r="K274" s="211" t="s">
        <v>454</v>
      </c>
      <c r="L274" s="134">
        <v>542.4</v>
      </c>
      <c r="M274" s="134">
        <v>521.5</v>
      </c>
      <c r="N274" s="225"/>
      <c r="O274" s="260"/>
    </row>
    <row r="275" spans="1:15" ht="15" customHeight="1" thickBot="1">
      <c r="A275" s="446"/>
      <c r="B275" s="447"/>
      <c r="C275" s="396" t="s">
        <v>354</v>
      </c>
      <c r="D275" s="397"/>
      <c r="E275" s="397"/>
      <c r="F275" s="397"/>
      <c r="G275" s="397"/>
      <c r="H275" s="397"/>
      <c r="I275" s="397"/>
      <c r="J275" s="398"/>
      <c r="K275" s="211" t="s">
        <v>454</v>
      </c>
      <c r="L275" s="134">
        <v>52.1</v>
      </c>
      <c r="M275" s="134">
        <v>50.1</v>
      </c>
      <c r="N275" s="225"/>
      <c r="O275" s="260"/>
    </row>
    <row r="276" spans="1:15" ht="15" customHeight="1" thickBot="1">
      <c r="A276" s="446"/>
      <c r="B276" s="447"/>
      <c r="C276" s="396" t="s">
        <v>351</v>
      </c>
      <c r="D276" s="397"/>
      <c r="E276" s="397"/>
      <c r="F276" s="397"/>
      <c r="G276" s="397"/>
      <c r="H276" s="397"/>
      <c r="I276" s="397"/>
      <c r="J276" s="398"/>
      <c r="K276" s="211" t="s">
        <v>454</v>
      </c>
      <c r="L276" s="134">
        <v>71.5</v>
      </c>
      <c r="M276" s="134">
        <v>68.8</v>
      </c>
      <c r="N276" s="225"/>
      <c r="O276" s="260"/>
    </row>
    <row r="277" spans="1:15" ht="15" customHeight="1" thickBot="1">
      <c r="A277" s="446"/>
      <c r="B277" s="447"/>
      <c r="C277" s="396" t="s">
        <v>347</v>
      </c>
      <c r="D277" s="397"/>
      <c r="E277" s="397"/>
      <c r="F277" s="397"/>
      <c r="G277" s="397"/>
      <c r="H277" s="397"/>
      <c r="I277" s="397"/>
      <c r="J277" s="398"/>
      <c r="K277" s="211" t="s">
        <v>454</v>
      </c>
      <c r="L277" s="134">
        <v>108.5</v>
      </c>
      <c r="M277" s="134">
        <v>104.3</v>
      </c>
      <c r="N277" s="225"/>
      <c r="O277" s="260"/>
    </row>
    <row r="278" spans="1:15" ht="15" customHeight="1" thickBot="1">
      <c r="A278" s="446"/>
      <c r="B278" s="447"/>
      <c r="C278" s="396" t="s">
        <v>415</v>
      </c>
      <c r="D278" s="397"/>
      <c r="E278" s="397"/>
      <c r="F278" s="397"/>
      <c r="G278" s="397"/>
      <c r="H278" s="397"/>
      <c r="I278" s="397"/>
      <c r="J278" s="398"/>
      <c r="K278" s="211" t="s">
        <v>454</v>
      </c>
      <c r="L278" s="134">
        <v>120.5</v>
      </c>
      <c r="M278" s="134">
        <v>115.9</v>
      </c>
      <c r="N278" s="225"/>
      <c r="O278" s="260"/>
    </row>
    <row r="279" spans="1:15" ht="15" customHeight="1" thickBot="1">
      <c r="A279" s="446"/>
      <c r="B279" s="447"/>
      <c r="C279" s="396" t="s">
        <v>353</v>
      </c>
      <c r="D279" s="397"/>
      <c r="E279" s="397"/>
      <c r="F279" s="397"/>
      <c r="G279" s="397"/>
      <c r="H279" s="397"/>
      <c r="I279" s="397"/>
      <c r="J279" s="398"/>
      <c r="K279" s="211" t="s">
        <v>454</v>
      </c>
      <c r="L279" s="134">
        <v>21.7</v>
      </c>
      <c r="M279" s="134">
        <v>20.9</v>
      </c>
      <c r="N279" s="225"/>
      <c r="O279" s="260"/>
    </row>
    <row r="280" spans="1:15" ht="15" customHeight="1" thickBot="1">
      <c r="A280" s="446"/>
      <c r="B280" s="447"/>
      <c r="C280" s="396" t="s">
        <v>360</v>
      </c>
      <c r="D280" s="397"/>
      <c r="E280" s="397"/>
      <c r="F280" s="397"/>
      <c r="G280" s="397"/>
      <c r="H280" s="397"/>
      <c r="I280" s="397"/>
      <c r="J280" s="398"/>
      <c r="K280" s="211" t="s">
        <v>454</v>
      </c>
      <c r="L280" s="134">
        <v>383.3</v>
      </c>
      <c r="M280" s="134">
        <v>368.6</v>
      </c>
      <c r="N280" s="225"/>
      <c r="O280" s="260"/>
    </row>
    <row r="281" spans="1:15" ht="15" customHeight="1" thickBot="1">
      <c r="A281" s="446"/>
      <c r="B281" s="447"/>
      <c r="C281" s="396" t="s">
        <v>416</v>
      </c>
      <c r="D281" s="397"/>
      <c r="E281" s="397"/>
      <c r="F281" s="397"/>
      <c r="G281" s="397"/>
      <c r="H281" s="397"/>
      <c r="I281" s="397"/>
      <c r="J281" s="398"/>
      <c r="K281" s="211" t="s">
        <v>454</v>
      </c>
      <c r="L281" s="134">
        <v>82</v>
      </c>
      <c r="M281" s="134">
        <v>78.8</v>
      </c>
      <c r="N281" s="225"/>
      <c r="O281" s="260"/>
    </row>
    <row r="282" spans="1:15" ht="15" customHeight="1" thickBot="1">
      <c r="A282" s="446"/>
      <c r="B282" s="447"/>
      <c r="C282" s="396" t="s">
        <v>417</v>
      </c>
      <c r="D282" s="397"/>
      <c r="E282" s="397"/>
      <c r="F282" s="397"/>
      <c r="G282" s="397"/>
      <c r="H282" s="397"/>
      <c r="I282" s="397"/>
      <c r="J282" s="398"/>
      <c r="K282" s="211" t="s">
        <v>454</v>
      </c>
      <c r="L282" s="134">
        <v>263.1</v>
      </c>
      <c r="M282" s="134">
        <v>253</v>
      </c>
      <c r="N282" s="225"/>
      <c r="O282" s="260"/>
    </row>
    <row r="283" spans="1:15" ht="15" customHeight="1" thickBot="1">
      <c r="A283" s="446"/>
      <c r="B283" s="447"/>
      <c r="C283" s="396" t="s">
        <v>418</v>
      </c>
      <c r="D283" s="397"/>
      <c r="E283" s="397"/>
      <c r="F283" s="397"/>
      <c r="G283" s="397"/>
      <c r="H283" s="397"/>
      <c r="I283" s="397"/>
      <c r="J283" s="398"/>
      <c r="K283" s="211" t="s">
        <v>454</v>
      </c>
      <c r="L283" s="134">
        <v>103.7</v>
      </c>
      <c r="M283" s="134">
        <v>99.7</v>
      </c>
      <c r="N283" s="225"/>
      <c r="O283" s="260"/>
    </row>
    <row r="284" spans="1:15" ht="15" customHeight="1" thickBot="1">
      <c r="A284" s="446"/>
      <c r="B284" s="447"/>
      <c r="C284" s="396" t="s">
        <v>419</v>
      </c>
      <c r="D284" s="397"/>
      <c r="E284" s="397"/>
      <c r="F284" s="397"/>
      <c r="G284" s="397"/>
      <c r="H284" s="397"/>
      <c r="I284" s="397"/>
      <c r="J284" s="398"/>
      <c r="K284" s="211" t="s">
        <v>454</v>
      </c>
      <c r="L284" s="134">
        <v>84.4</v>
      </c>
      <c r="M284" s="134">
        <v>81.1</v>
      </c>
      <c r="N284" s="225"/>
      <c r="O284" s="260"/>
    </row>
    <row r="285" spans="1:15" ht="15" customHeight="1" thickBot="1">
      <c r="A285" s="446"/>
      <c r="B285" s="447"/>
      <c r="C285" s="396" t="s">
        <v>420</v>
      </c>
      <c r="D285" s="397"/>
      <c r="E285" s="397"/>
      <c r="F285" s="397"/>
      <c r="G285" s="397"/>
      <c r="H285" s="397"/>
      <c r="I285" s="397"/>
      <c r="J285" s="398"/>
      <c r="K285" s="211" t="s">
        <v>454</v>
      </c>
      <c r="L285" s="134">
        <v>385.7</v>
      </c>
      <c r="M285" s="134">
        <v>370.9</v>
      </c>
      <c r="N285" s="225"/>
      <c r="O285" s="260"/>
    </row>
    <row r="286" spans="1:15" ht="15" customHeight="1" thickBot="1">
      <c r="A286" s="446"/>
      <c r="B286" s="447"/>
      <c r="C286" s="396" t="s">
        <v>421</v>
      </c>
      <c r="D286" s="397"/>
      <c r="E286" s="397"/>
      <c r="F286" s="397"/>
      <c r="G286" s="397"/>
      <c r="H286" s="397"/>
      <c r="I286" s="397"/>
      <c r="J286" s="398"/>
      <c r="K286" s="211" t="s">
        <v>454</v>
      </c>
      <c r="L286" s="134">
        <v>86.8</v>
      </c>
      <c r="M286" s="134">
        <v>83.4</v>
      </c>
      <c r="N286" s="225"/>
      <c r="O286" s="260"/>
    </row>
    <row r="287" spans="1:15" ht="15" customHeight="1" thickBot="1">
      <c r="A287" s="446"/>
      <c r="B287" s="447"/>
      <c r="C287" s="396" t="s">
        <v>422</v>
      </c>
      <c r="D287" s="397"/>
      <c r="E287" s="397"/>
      <c r="F287" s="397"/>
      <c r="G287" s="397"/>
      <c r="H287" s="397"/>
      <c r="I287" s="397"/>
      <c r="J287" s="398"/>
      <c r="K287" s="211" t="s">
        <v>454</v>
      </c>
      <c r="L287" s="134">
        <v>638.8</v>
      </c>
      <c r="M287" s="134">
        <v>614.3</v>
      </c>
      <c r="N287" s="225"/>
      <c r="O287" s="260"/>
    </row>
    <row r="288" spans="1:15" ht="15" customHeight="1" thickBot="1">
      <c r="A288" s="448"/>
      <c r="B288" s="449"/>
      <c r="C288" s="450" t="s">
        <v>423</v>
      </c>
      <c r="D288" s="451"/>
      <c r="E288" s="451"/>
      <c r="F288" s="451"/>
      <c r="G288" s="451"/>
      <c r="H288" s="451"/>
      <c r="I288" s="451"/>
      <c r="J288" s="452"/>
      <c r="K288" s="211" t="s">
        <v>454</v>
      </c>
      <c r="L288" s="183">
        <v>590.6</v>
      </c>
      <c r="M288" s="135">
        <v>567.9</v>
      </c>
      <c r="N288" s="225"/>
      <c r="O288" s="260"/>
    </row>
  </sheetData>
  <sheetProtection formatCells="0" formatColumns="0" formatRows="0" insertColumns="0" insertRows="0" insertHyperlinks="0" deleteColumns="0" deleteRows="0" sort="0" autoFilter="0" pivotTables="0"/>
  <mergeCells count="352">
    <mergeCell ref="C286:J286"/>
    <mergeCell ref="C282:J282"/>
    <mergeCell ref="C278:J278"/>
    <mergeCell ref="C271:J271"/>
    <mergeCell ref="C272:J272"/>
    <mergeCell ref="C273:J273"/>
    <mergeCell ref="C276:J276"/>
    <mergeCell ref="C275:J275"/>
    <mergeCell ref="C274:J274"/>
    <mergeCell ref="C266:J266"/>
    <mergeCell ref="C263:J263"/>
    <mergeCell ref="C262:J262"/>
    <mergeCell ref="C269:J269"/>
    <mergeCell ref="C270:J270"/>
    <mergeCell ref="C284:J284"/>
    <mergeCell ref="C283:J283"/>
    <mergeCell ref="C281:J281"/>
    <mergeCell ref="C280:J280"/>
    <mergeCell ref="C279:J279"/>
    <mergeCell ref="C277:J277"/>
    <mergeCell ref="A238:B238"/>
    <mergeCell ref="A229:B229"/>
    <mergeCell ref="A228:B228"/>
    <mergeCell ref="A234:B234"/>
    <mergeCell ref="A237:B237"/>
    <mergeCell ref="G215:G217"/>
    <mergeCell ref="F218:F220"/>
    <mergeCell ref="A220:B220"/>
    <mergeCell ref="F227:F232"/>
    <mergeCell ref="G227:G229"/>
    <mergeCell ref="A232:B232"/>
    <mergeCell ref="A235:B235"/>
    <mergeCell ref="C213:J213"/>
    <mergeCell ref="I233:I235"/>
    <mergeCell ref="D230:E232"/>
    <mergeCell ref="D207:E207"/>
    <mergeCell ref="G239:G241"/>
    <mergeCell ref="J230:J232"/>
    <mergeCell ref="A240:B240"/>
    <mergeCell ref="D215:E217"/>
    <mergeCell ref="G218:G220"/>
    <mergeCell ref="I230:I232"/>
    <mergeCell ref="H227:H232"/>
    <mergeCell ref="I227:I229"/>
    <mergeCell ref="G230:G232"/>
    <mergeCell ref="F224:F226"/>
    <mergeCell ref="G224:G226"/>
    <mergeCell ref="A214:K214"/>
    <mergeCell ref="J215:J223"/>
    <mergeCell ref="J224:J229"/>
    <mergeCell ref="I215:I217"/>
    <mergeCell ref="H215:H217"/>
    <mergeCell ref="F215:F217"/>
    <mergeCell ref="A216:B216"/>
    <mergeCell ref="A217:B217"/>
    <mergeCell ref="M137:M138"/>
    <mergeCell ref="F221:F223"/>
    <mergeCell ref="J207:J208"/>
    <mergeCell ref="D208:E208"/>
    <mergeCell ref="H221:H226"/>
    <mergeCell ref="I221:I223"/>
    <mergeCell ref="I224:I226"/>
    <mergeCell ref="A210:K210"/>
    <mergeCell ref="C212:J212"/>
    <mergeCell ref="A225:B225"/>
    <mergeCell ref="D239:E241"/>
    <mergeCell ref="D242:E244"/>
    <mergeCell ref="A219:B219"/>
    <mergeCell ref="A231:B231"/>
    <mergeCell ref="D227:E229"/>
    <mergeCell ref="A243:B243"/>
    <mergeCell ref="A241:B241"/>
    <mergeCell ref="D224:E226"/>
    <mergeCell ref="D218:E220"/>
    <mergeCell ref="A222:B222"/>
    <mergeCell ref="A209:B209"/>
    <mergeCell ref="C209:J209"/>
    <mergeCell ref="D211:E211"/>
    <mergeCell ref="A212:B213"/>
    <mergeCell ref="I218:I220"/>
    <mergeCell ref="D221:E223"/>
    <mergeCell ref="M2:M4"/>
    <mergeCell ref="L2:L4"/>
    <mergeCell ref="A223:B223"/>
    <mergeCell ref="J202:J203"/>
    <mergeCell ref="G221:G223"/>
    <mergeCell ref="H218:H220"/>
    <mergeCell ref="C215:C244"/>
    <mergeCell ref="A226:B226"/>
    <mergeCell ref="D233:E235"/>
    <mergeCell ref="G233:G235"/>
    <mergeCell ref="J246:J247"/>
    <mergeCell ref="B245:K245"/>
    <mergeCell ref="I242:I244"/>
    <mergeCell ref="G242:G244"/>
    <mergeCell ref="H233:H244"/>
    <mergeCell ref="J242:J244"/>
    <mergeCell ref="G236:G238"/>
    <mergeCell ref="A244:B244"/>
    <mergeCell ref="C265:J265"/>
    <mergeCell ref="C267:J267"/>
    <mergeCell ref="B256:C256"/>
    <mergeCell ref="I258:I259"/>
    <mergeCell ref="I246:I247"/>
    <mergeCell ref="F233:F238"/>
    <mergeCell ref="D236:E238"/>
    <mergeCell ref="J233:J235"/>
    <mergeCell ref="J236:J238"/>
    <mergeCell ref="I236:I238"/>
    <mergeCell ref="B259:C259"/>
    <mergeCell ref="C260:J260"/>
    <mergeCell ref="C261:J261"/>
    <mergeCell ref="B255:C255"/>
    <mergeCell ref="K246:K247"/>
    <mergeCell ref="A246:A247"/>
    <mergeCell ref="A260:B288"/>
    <mergeCell ref="C288:J288"/>
    <mergeCell ref="C287:J287"/>
    <mergeCell ref="C285:J285"/>
    <mergeCell ref="C264:J264"/>
    <mergeCell ref="C268:J268"/>
    <mergeCell ref="B249:C249"/>
    <mergeCell ref="I249:I250"/>
    <mergeCell ref="B250:C250"/>
    <mergeCell ref="B251:C251"/>
    <mergeCell ref="B252:C252"/>
    <mergeCell ref="B253:C253"/>
    <mergeCell ref="B254:C254"/>
    <mergeCell ref="G246:G247"/>
    <mergeCell ref="H246:H247"/>
    <mergeCell ref="D246:D247"/>
    <mergeCell ref="I251:I256"/>
    <mergeCell ref="A257:K257"/>
    <mergeCell ref="B258:C258"/>
    <mergeCell ref="F246:F247"/>
    <mergeCell ref="J196:J197"/>
    <mergeCell ref="I194:I199"/>
    <mergeCell ref="D194:E195"/>
    <mergeCell ref="A248:K248"/>
    <mergeCell ref="I239:I241"/>
    <mergeCell ref="J239:J241"/>
    <mergeCell ref="F239:F244"/>
    <mergeCell ref="A206:K206"/>
    <mergeCell ref="B246:C247"/>
    <mergeCell ref="E246:E247"/>
    <mergeCell ref="J190:J191"/>
    <mergeCell ref="D192:E193"/>
    <mergeCell ref="F192:F193"/>
    <mergeCell ref="G192:G193"/>
    <mergeCell ref="H192:H193"/>
    <mergeCell ref="F194:F197"/>
    <mergeCell ref="G194:G195"/>
    <mergeCell ref="H194:H197"/>
    <mergeCell ref="D196:E197"/>
    <mergeCell ref="G196:G197"/>
    <mergeCell ref="D202:E203"/>
    <mergeCell ref="G202:G203"/>
    <mergeCell ref="D204:E205"/>
    <mergeCell ref="F204:F205"/>
    <mergeCell ref="G204:G205"/>
    <mergeCell ref="H204:H205"/>
    <mergeCell ref="G190:G191"/>
    <mergeCell ref="D200:E201"/>
    <mergeCell ref="F200:F203"/>
    <mergeCell ref="G200:G201"/>
    <mergeCell ref="H200:H203"/>
    <mergeCell ref="I200:I205"/>
    <mergeCell ref="D198:E199"/>
    <mergeCell ref="F198:F199"/>
    <mergeCell ref="G198:G199"/>
    <mergeCell ref="H198:H199"/>
    <mergeCell ref="I183:I184"/>
    <mergeCell ref="B166:C166"/>
    <mergeCell ref="B167:C167"/>
    <mergeCell ref="D185:E185"/>
    <mergeCell ref="D188:E189"/>
    <mergeCell ref="F188:F191"/>
    <mergeCell ref="G188:G189"/>
    <mergeCell ref="H188:H191"/>
    <mergeCell ref="I188:I193"/>
    <mergeCell ref="D190:E191"/>
    <mergeCell ref="G176:G179"/>
    <mergeCell ref="D178:E178"/>
    <mergeCell ref="F178:F179"/>
    <mergeCell ref="H178:H179"/>
    <mergeCell ref="D180:E180"/>
    <mergeCell ref="G180:G184"/>
    <mergeCell ref="D181:E184"/>
    <mergeCell ref="F181:F182"/>
    <mergeCell ref="F183:F184"/>
    <mergeCell ref="H183:H184"/>
    <mergeCell ref="A163:K163"/>
    <mergeCell ref="B155:C155"/>
    <mergeCell ref="B157:C157"/>
    <mergeCell ref="D176:E176"/>
    <mergeCell ref="F176:F177"/>
    <mergeCell ref="H181:H182"/>
    <mergeCell ref="H176:H177"/>
    <mergeCell ref="B164:C164"/>
    <mergeCell ref="D177:E177"/>
    <mergeCell ref="A175:K175"/>
    <mergeCell ref="A159:K159"/>
    <mergeCell ref="B156:C156"/>
    <mergeCell ref="B165:C165"/>
    <mergeCell ref="I137:I138"/>
    <mergeCell ref="H137:H138"/>
    <mergeCell ref="G137:G138"/>
    <mergeCell ref="B158:C158"/>
    <mergeCell ref="B160:C160"/>
    <mergeCell ref="B161:C161"/>
    <mergeCell ref="B162:C162"/>
    <mergeCell ref="B154:C154"/>
    <mergeCell ref="B137:B138"/>
    <mergeCell ref="C137:C138"/>
    <mergeCell ref="E137:E138"/>
    <mergeCell ref="A137:A138"/>
    <mergeCell ref="K137:K138"/>
    <mergeCell ref="J150:J151"/>
    <mergeCell ref="D111:J111"/>
    <mergeCell ref="D112:J112"/>
    <mergeCell ref="A133:K133"/>
    <mergeCell ref="A152:K152"/>
    <mergeCell ref="A153:K153"/>
    <mergeCell ref="A115:K115"/>
    <mergeCell ref="A130:K130"/>
    <mergeCell ref="A106:B112"/>
    <mergeCell ref="D106:J106"/>
    <mergeCell ref="D107:J107"/>
    <mergeCell ref="D86:J86"/>
    <mergeCell ref="A113:K113"/>
    <mergeCell ref="D108:J108"/>
    <mergeCell ref="A43:B45"/>
    <mergeCell ref="J137:J138"/>
    <mergeCell ref="D45:J45"/>
    <mergeCell ref="D83:J83"/>
    <mergeCell ref="A62:K62"/>
    <mergeCell ref="D109:J109"/>
    <mergeCell ref="D110:J110"/>
    <mergeCell ref="D87:J87"/>
    <mergeCell ref="D85:J85"/>
    <mergeCell ref="A90:K90"/>
    <mergeCell ref="D35:J35"/>
    <mergeCell ref="D82:J82"/>
    <mergeCell ref="D43:J43"/>
    <mergeCell ref="B150:C151"/>
    <mergeCell ref="D150:E150"/>
    <mergeCell ref="F150:F151"/>
    <mergeCell ref="A52:K52"/>
    <mergeCell ref="A88:K88"/>
    <mergeCell ref="A147:K147"/>
    <mergeCell ref="I150:I151"/>
    <mergeCell ref="I37:I38"/>
    <mergeCell ref="H32:H33"/>
    <mergeCell ref="D32:D33"/>
    <mergeCell ref="G27:G28"/>
    <mergeCell ref="D29:D31"/>
    <mergeCell ref="E27:E28"/>
    <mergeCell ref="F27:F28"/>
    <mergeCell ref="E32:E33"/>
    <mergeCell ref="F29:F31"/>
    <mergeCell ref="H27:H28"/>
    <mergeCell ref="E14:E15"/>
    <mergeCell ref="F23:F24"/>
    <mergeCell ref="A21:G21"/>
    <mergeCell ref="D23:D24"/>
    <mergeCell ref="E23:E24"/>
    <mergeCell ref="G39:G40"/>
    <mergeCell ref="D20:J20"/>
    <mergeCell ref="D25:D26"/>
    <mergeCell ref="G25:G26"/>
    <mergeCell ref="D27:D28"/>
    <mergeCell ref="D39:D40"/>
    <mergeCell ref="E37:E38"/>
    <mergeCell ref="E39:E40"/>
    <mergeCell ref="G37:G38"/>
    <mergeCell ref="F37:F38"/>
    <mergeCell ref="F41:F42"/>
    <mergeCell ref="F11:F13"/>
    <mergeCell ref="I9:I10"/>
    <mergeCell ref="J2:J4"/>
    <mergeCell ref="A6:K6"/>
    <mergeCell ref="G2:G4"/>
    <mergeCell ref="H2:H4"/>
    <mergeCell ref="I2:I4"/>
    <mergeCell ref="B2:B4"/>
    <mergeCell ref="D3:E3"/>
    <mergeCell ref="I7:I8"/>
    <mergeCell ref="K2:K4"/>
    <mergeCell ref="A2:A4"/>
    <mergeCell ref="A5:K5"/>
    <mergeCell ref="D11:D13"/>
    <mergeCell ref="D14:D15"/>
    <mergeCell ref="G11:G13"/>
    <mergeCell ref="E11:E13"/>
    <mergeCell ref="G14:G15"/>
    <mergeCell ref="F14:F15"/>
    <mergeCell ref="I14:I15"/>
    <mergeCell ref="H25:H26"/>
    <mergeCell ref="F25:F26"/>
    <mergeCell ref="G23:G24"/>
    <mergeCell ref="F32:F33"/>
    <mergeCell ref="G32:G33"/>
    <mergeCell ref="E29:E31"/>
    <mergeCell ref="H23:H24"/>
    <mergeCell ref="E25:E26"/>
    <mergeCell ref="G29:G31"/>
    <mergeCell ref="A18:B20"/>
    <mergeCell ref="D18:J18"/>
    <mergeCell ref="I39:I42"/>
    <mergeCell ref="D37:D38"/>
    <mergeCell ref="G7:G8"/>
    <mergeCell ref="D81:J81"/>
    <mergeCell ref="D19:J19"/>
    <mergeCell ref="I11:I13"/>
    <mergeCell ref="H12:H13"/>
    <mergeCell ref="A81:B87"/>
    <mergeCell ref="E9:E10"/>
    <mergeCell ref="F7:F8"/>
    <mergeCell ref="H7:H8"/>
    <mergeCell ref="D7:D8"/>
    <mergeCell ref="E7:E8"/>
    <mergeCell ref="C2:C4"/>
    <mergeCell ref="D2:E2"/>
    <mergeCell ref="F9:F10"/>
    <mergeCell ref="G9:G10"/>
    <mergeCell ref="D9:D10"/>
    <mergeCell ref="B171:C171"/>
    <mergeCell ref="D173:E173"/>
    <mergeCell ref="A168:K168"/>
    <mergeCell ref="I178:I179"/>
    <mergeCell ref="D179:E179"/>
    <mergeCell ref="D34:J34"/>
    <mergeCell ref="H37:H42"/>
    <mergeCell ref="D84:J84"/>
    <mergeCell ref="D44:J44"/>
    <mergeCell ref="D41:D42"/>
    <mergeCell ref="A187:K187"/>
    <mergeCell ref="A174:K174"/>
    <mergeCell ref="A140:K140"/>
    <mergeCell ref="D137:D138"/>
    <mergeCell ref="A139:K139"/>
    <mergeCell ref="G150:G151"/>
    <mergeCell ref="H150:H151"/>
    <mergeCell ref="A150:A151"/>
    <mergeCell ref="B169:C169"/>
    <mergeCell ref="B170:C170"/>
    <mergeCell ref="A34:B35"/>
    <mergeCell ref="L137:L138"/>
    <mergeCell ref="K150:K151"/>
    <mergeCell ref="G41:G42"/>
    <mergeCell ref="E41:E42"/>
    <mergeCell ref="F39:F40"/>
  </mergeCells>
  <conditionalFormatting sqref="D3:E3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6692913385826772" right="0.2362204724409449" top="0.1968503937007874" bottom="0.15748031496062992" header="0.5118110236220472" footer="0.5118110236220472"/>
  <pageSetup fitToHeight="0" fitToWidth="1" horizontalDpi="600" verticalDpi="600" orientation="portrait" paperSize="9" scale="63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Скосырев Александр</cp:lastModifiedBy>
  <cp:lastPrinted>2013-02-07T10:50:50Z</cp:lastPrinted>
  <dcterms:created xsi:type="dcterms:W3CDTF">1996-10-08T23:32:33Z</dcterms:created>
  <dcterms:modified xsi:type="dcterms:W3CDTF">2015-02-23T23:43:34Z</dcterms:modified>
  <cp:category/>
  <cp:version/>
  <cp:contentType/>
  <cp:contentStatus/>
</cp:coreProperties>
</file>